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42" sheetId="4" r:id="rId1"/>
    <sheet name="表42総括(区)" sheetId="5" r:id="rId2"/>
    <sheet name="表42総括(都)" sheetId="6" r:id="rId3"/>
  </sheets>
  <definedNames>
    <definedName name="_xlnm.Print_Area" localSheetId="0">表42!$A$1:$AZ$36</definedName>
    <definedName name="_xlnm.Print_Area" localSheetId="1">'表42総括(区)'!$A$1:$AA$11</definedName>
    <definedName name="_xlnm.Print_Area" localSheetId="2">'表42総括(都)'!$A$1:$AA$11</definedName>
    <definedName name="_xlnm.Print_Titles" localSheetId="0">表42!$A:$B,表42!$1:$10</definedName>
    <definedName name="_xlnm.Print_Titles" localSheetId="1">'表42総括(区)'!$A:$B,'表42総括(区)'!$1:$9</definedName>
    <definedName name="_xlnm.Print_Titles" localSheetId="2">'表42総括(都)'!$A:$B,'表42総括(都)'!$1:$9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34" i="4" l="1"/>
  <c r="I11" i="5"/>
  <c r="AG34" i="4"/>
  <c r="AG36" i="4"/>
  <c r="H11" i="6" s="1"/>
  <c r="AF34" i="4"/>
  <c r="G11" i="5" s="1"/>
  <c r="AE34" i="4"/>
  <c r="F11" i="5" s="1"/>
  <c r="F34" i="4"/>
  <c r="F10" i="5" s="1"/>
  <c r="G34" i="4"/>
  <c r="G10" i="5" s="1"/>
  <c r="H34" i="4"/>
  <c r="H36" i="4" s="1"/>
  <c r="H10" i="6" s="1"/>
  <c r="I34" i="4"/>
  <c r="I10" i="5"/>
  <c r="I36" i="4"/>
  <c r="I10" i="6"/>
  <c r="D34" i="4"/>
  <c r="D10" i="5"/>
  <c r="E34" i="4"/>
  <c r="E10" i="5"/>
  <c r="J34" i="4"/>
  <c r="J10" i="5"/>
  <c r="K34" i="4"/>
  <c r="K10" i="5"/>
  <c r="L34" i="4"/>
  <c r="L10" i="5"/>
  <c r="M34" i="4"/>
  <c r="M10" i="5"/>
  <c r="N34" i="4"/>
  <c r="N10" i="5"/>
  <c r="O34" i="4"/>
  <c r="O10" i="5"/>
  <c r="P34" i="4"/>
  <c r="P10" i="5"/>
  <c r="Q34" i="4"/>
  <c r="Q10" i="5"/>
  <c r="R34" i="4"/>
  <c r="R10" i="5"/>
  <c r="S34" i="4"/>
  <c r="S36" i="4"/>
  <c r="S10" i="6" s="1"/>
  <c r="S10" i="5"/>
  <c r="T34" i="4"/>
  <c r="T36" i="4"/>
  <c r="T10" i="6" s="1"/>
  <c r="T10" i="5"/>
  <c r="U34" i="4"/>
  <c r="U36" i="4"/>
  <c r="U10" i="6" s="1"/>
  <c r="V34" i="4"/>
  <c r="V36" i="4" s="1"/>
  <c r="V10" i="6" s="1"/>
  <c r="W34" i="4"/>
  <c r="W36" i="4"/>
  <c r="W10" i="6" s="1"/>
  <c r="X34" i="4"/>
  <c r="X36" i="4" s="1"/>
  <c r="X10" i="6" s="1"/>
  <c r="Y34" i="4"/>
  <c r="Y36" i="4"/>
  <c r="Y10" i="6" s="1"/>
  <c r="Z34" i="4"/>
  <c r="Z36" i="4" s="1"/>
  <c r="Z10" i="6" s="1"/>
  <c r="AA34" i="4"/>
  <c r="AA10" i="5"/>
  <c r="AB34" i="4"/>
  <c r="C11" i="5"/>
  <c r="AC34" i="4"/>
  <c r="AC36" i="4"/>
  <c r="D11" i="6" s="1"/>
  <c r="AD34" i="4"/>
  <c r="E11" i="5" s="1"/>
  <c r="AI34" i="4"/>
  <c r="J11" i="5" s="1"/>
  <c r="AJ34" i="4"/>
  <c r="K11" i="5" s="1"/>
  <c r="AK34" i="4"/>
  <c r="L11" i="5" s="1"/>
  <c r="AL34" i="4"/>
  <c r="AL36" i="4" s="1"/>
  <c r="M11" i="6" s="1"/>
  <c r="AM34" i="4"/>
  <c r="AM36" i="4"/>
  <c r="N11" i="6" s="1"/>
  <c r="N11" i="5"/>
  <c r="AN34" i="4"/>
  <c r="AN36" i="4"/>
  <c r="O11" i="6" s="1"/>
  <c r="AO34" i="4"/>
  <c r="AO36" i="4" s="1"/>
  <c r="P11" i="6" s="1"/>
  <c r="AP34" i="4"/>
  <c r="AP36" i="4"/>
  <c r="Q11" i="6" s="1"/>
  <c r="AQ34" i="4"/>
  <c r="R11" i="5" s="1"/>
  <c r="AR34" i="4"/>
  <c r="AR36" i="4" s="1"/>
  <c r="S11" i="6" s="1"/>
  <c r="AS34" i="4"/>
  <c r="T11" i="5"/>
  <c r="AT34" i="4"/>
  <c r="AT36" i="4"/>
  <c r="U11" i="6" s="1"/>
  <c r="AU34" i="4"/>
  <c r="V11" i="5" s="1"/>
  <c r="AV34" i="4"/>
  <c r="AV36" i="4" s="1"/>
  <c r="W11" i="6" s="1"/>
  <c r="AW34" i="4"/>
  <c r="AW36" i="4"/>
  <c r="X11" i="6" s="1"/>
  <c r="AX34" i="4"/>
  <c r="AX36" i="4" s="1"/>
  <c r="Y11" i="6" s="1"/>
  <c r="AY34" i="4"/>
  <c r="Z11" i="5"/>
  <c r="AZ34" i="4"/>
  <c r="AA11" i="5"/>
  <c r="C34" i="4"/>
  <c r="C36" i="4"/>
  <c r="C10" i="6" s="1"/>
  <c r="AO4" i="4"/>
  <c r="P4" i="4"/>
  <c r="U11" i="5"/>
  <c r="D11" i="5"/>
  <c r="O11" i="5"/>
  <c r="AH36" i="4"/>
  <c r="I11" i="6"/>
  <c r="M36" i="4"/>
  <c r="M10" i="6" s="1"/>
  <c r="D36" i="4"/>
  <c r="D10" i="6" s="1"/>
  <c r="AS36" i="4"/>
  <c r="T11" i="6" s="1"/>
  <c r="Q11" i="5"/>
  <c r="O36" i="4"/>
  <c r="O10" i="6"/>
  <c r="H11" i="5"/>
  <c r="X11" i="5"/>
  <c r="AZ36" i="4"/>
  <c r="AA11" i="6" s="1"/>
  <c r="AY36" i="4"/>
  <c r="Z11" i="6" s="1"/>
  <c r="AU36" i="4"/>
  <c r="V11" i="6" s="1"/>
  <c r="H10" i="5"/>
  <c r="P36" i="4"/>
  <c r="P10" i="6"/>
  <c r="U10" i="5"/>
  <c r="N36" i="4"/>
  <c r="N10" i="6" s="1"/>
  <c r="Z10" i="5"/>
  <c r="R36" i="4"/>
  <c r="R10" i="6"/>
  <c r="E36" i="4"/>
  <c r="E10" i="6"/>
  <c r="Q36" i="4"/>
  <c r="Q10" i="6"/>
  <c r="Y10" i="5"/>
  <c r="AB36" i="4"/>
  <c r="C11" i="6" s="1"/>
  <c r="J36" i="4"/>
  <c r="J10" i="6" s="1"/>
  <c r="K36" i="4"/>
  <c r="K10" i="6" s="1"/>
  <c r="L36" i="4"/>
  <c r="L10" i="6" s="1"/>
  <c r="W10" i="5"/>
  <c r="C10" i="5"/>
  <c r="X10" i="5"/>
  <c r="AA36" i="4"/>
  <c r="AA10" i="6"/>
  <c r="AK36" i="4"/>
  <c r="L11" i="6" s="1"/>
  <c r="AF36" i="4"/>
  <c r="G11" i="6" s="1"/>
  <c r="AE36" i="4"/>
  <c r="F11" i="6" s="1"/>
  <c r="AJ36" i="4"/>
  <c r="K11" i="6" s="1"/>
  <c r="AD36" i="4"/>
  <c r="E11" i="6" s="1"/>
  <c r="Y11" i="5"/>
  <c r="W11" i="5"/>
  <c r="AQ36" i="4" l="1"/>
  <c r="R11" i="6" s="1"/>
  <c r="AI36" i="4"/>
  <c r="J11" i="6" s="1"/>
  <c r="V10" i="5"/>
  <c r="G36" i="4"/>
  <c r="G10" i="6" s="1"/>
  <c r="S11" i="5"/>
  <c r="F36" i="4"/>
  <c r="F10" i="6" s="1"/>
  <c r="P11" i="5"/>
  <c r="M11" i="5"/>
</calcChain>
</file>

<file path=xl/sharedStrings.xml><?xml version="1.0" encoding="utf-8"?>
<sst xmlns="http://schemas.openxmlformats.org/spreadsheetml/2006/main" count="383" uniqueCount="92">
  <si>
    <t>(1)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</si>
  <si>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</si>
  <si>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</si>
  <si>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</si>
  <si>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</si>
  <si>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</si>
  <si>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</si>
  <si>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</si>
  <si>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</si>
  <si>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</si>
  <si>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</si>
  <si>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</si>
  <si>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</si>
  <si>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</si>
  <si>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</si>
  <si>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</si>
  <si>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</si>
  <si>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</si>
  <si>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</si>
  <si>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</si>
  <si>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</si>
  <si>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</si>
  <si>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</si>
  <si>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</si>
  <si>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合　計</t>
    <rPh sb="0" eb="1">
      <t>ゴウ</t>
    </rPh>
    <rPh sb="2" eb="3">
      <t>ケイ</t>
    </rPh>
    <phoneticPr fontId="4"/>
  </si>
  <si>
    <t>左　　　　　　の　　　　　　内　　　　　　訳</t>
    <rPh sb="0" eb="1">
      <t>ヒダリ</t>
    </rPh>
    <rPh sb="14" eb="15">
      <t>ナイ</t>
    </rPh>
    <rPh sb="21" eb="22">
      <t>ヤク</t>
    </rPh>
    <phoneticPr fontId="4"/>
  </si>
  <si>
    <t>人数</t>
    <rPh sb="0" eb="1">
      <t>ヒト</t>
    </rPh>
    <rPh sb="1" eb="2">
      <t>カズ</t>
    </rPh>
    <phoneticPr fontId="4"/>
  </si>
  <si>
    <t>寄附金額</t>
    <rPh sb="2" eb="3">
      <t>キン</t>
    </rPh>
    <rPh sb="3" eb="4">
      <t>ガク</t>
    </rPh>
    <phoneticPr fontId="4"/>
  </si>
  <si>
    <t>控除額</t>
    <rPh sb="0" eb="1">
      <t>ヒカエ</t>
    </rPh>
    <rPh sb="1" eb="2">
      <t>ジョ</t>
    </rPh>
    <rPh sb="2" eb="3">
      <t>ガク</t>
    </rPh>
    <phoneticPr fontId="4"/>
  </si>
  <si>
    <t>（人）</t>
    <rPh sb="1" eb="2">
      <t>ニン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</si>
  <si>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</si>
  <si>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</si>
  <si>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</si>
  <si>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</si>
  <si>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</si>
  <si>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</si>
  <si>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</si>
  <si>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</si>
  <si>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</si>
  <si>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</si>
  <si>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</si>
  <si>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</si>
  <si>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</si>
  <si>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</si>
  <si>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</si>
  <si>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</si>
  <si>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</si>
  <si>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</si>
  <si>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</si>
  <si>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</si>
  <si>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</si>
  <si>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</si>
  <si>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</si>
  <si>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</si>
  <si>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</si>
  <si>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</si>
  <si>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</si>
  <si>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</si>
  <si>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道府県民税</t>
    <rPh sb="0" eb="5">
      <t>ドウフケンミンゼイ</t>
    </rPh>
    <phoneticPr fontId="4"/>
  </si>
  <si>
    <t>【区　計】</t>
  </si>
  <si>
    <t>【都　計】</t>
  </si>
  <si>
    <t>　　　　　項　目
　団体名</t>
    <rPh sb="5" eb="6">
      <t>コウ</t>
    </rPh>
    <rPh sb="7" eb="8">
      <t>メ</t>
    </rPh>
    <rPh sb="16" eb="19">
      <t>ダンタイメイ</t>
    </rPh>
    <phoneticPr fontId="4"/>
  </si>
  <si>
    <t>ｘｘ0</t>
    <phoneticPr fontId="2"/>
  </si>
  <si>
    <t>ｘｘ1</t>
    <phoneticPr fontId="2"/>
  </si>
  <si>
    <t>　　　　　項　目
　xx 区分</t>
    <rPh sb="5" eb="6">
      <t>コウ</t>
    </rPh>
    <rPh sb="7" eb="8">
      <t>メ</t>
    </rPh>
    <rPh sb="19" eb="21">
      <t>クブン</t>
    </rPh>
    <phoneticPr fontId="4"/>
  </si>
  <si>
    <t>人数</t>
    <rPh sb="0" eb="2">
      <t>ニンズウ</t>
    </rPh>
    <phoneticPr fontId="2"/>
  </si>
  <si>
    <t>（人）</t>
    <rPh sb="1" eb="2">
      <t>ニン</t>
    </rPh>
    <phoneticPr fontId="2"/>
  </si>
  <si>
    <t>寄付金額</t>
    <rPh sb="0" eb="2">
      <t>キフ</t>
    </rPh>
    <rPh sb="2" eb="4">
      <t>キンガク</t>
    </rPh>
    <phoneticPr fontId="2"/>
  </si>
  <si>
    <t>（千円）</t>
    <rPh sb="1" eb="3">
      <t>センエン</t>
    </rPh>
    <phoneticPr fontId="2"/>
  </si>
  <si>
    <t>控除額</t>
    <rPh sb="0" eb="2">
      <t>コウジョ</t>
    </rPh>
    <rPh sb="2" eb="3">
      <t>ガク</t>
    </rPh>
    <phoneticPr fontId="2"/>
  </si>
  <si>
    <t>左のうち申告
特例控除額
（千円）</t>
    <rPh sb="0" eb="1">
      <t>ヒダリ</t>
    </rPh>
    <rPh sb="4" eb="6">
      <t>シンコク</t>
    </rPh>
    <rPh sb="7" eb="9">
      <t>トクレイ</t>
    </rPh>
    <rPh sb="9" eb="11">
      <t>コウジョ</t>
    </rPh>
    <rPh sb="11" eb="12">
      <t>ガク</t>
    </rPh>
    <rPh sb="14" eb="16">
      <t>センエン</t>
    </rPh>
    <phoneticPr fontId="2"/>
  </si>
  <si>
    <t>(10)</t>
  </si>
  <si>
    <t>(22)</t>
  </si>
  <si>
    <t>(23)</t>
  </si>
  <si>
    <t>(24)</t>
  </si>
  <si>
    <t>(25)</t>
  </si>
  <si>
    <t>都道府県等に対する寄附金（特例控除対象）</t>
  </si>
  <si>
    <t>都道府県等に対する寄附金（特例控除対象）</t>
    <phoneticPr fontId="4"/>
  </si>
  <si>
    <t>ふるさと納税ワンストップ特例制度適用分</t>
  </si>
  <si>
    <t>ふるさと納税ワンストップ特例制度適用分</t>
    <phoneticPr fontId="2"/>
  </si>
  <si>
    <t>共同募金会、日本赤十字社又は都道府県等に対する寄附金（特例控除対象以外）</t>
  </si>
  <si>
    <t>共同募金会、日本赤十字社又は都道府県等に対する寄附金（特例控除対象以外）</t>
    <phoneticPr fontId="4"/>
  </si>
  <si>
    <t>条例で定めるもの
に対する寄附金</t>
  </si>
  <si>
    <t>条例で定めるもの
に対する寄附金</t>
    <phoneticPr fontId="2"/>
  </si>
  <si>
    <t>左の３つのうちいずれか
２以上に該当するもの</t>
    <rPh sb="0" eb="1">
      <t>ヒダリ</t>
    </rPh>
    <phoneticPr fontId="4"/>
  </si>
  <si>
    <t>都道府県等に対する寄附金
（特例控除対象）</t>
  </si>
  <si>
    <t>都道府県等に対する寄附金
（特例控除対象）</t>
    <phoneticPr fontId="4"/>
  </si>
  <si>
    <t>共同募金会、日本赤十字社又は
都道府県等に対する寄附金
（特例控除対象以外）</t>
  </si>
  <si>
    <t>共同募金会、日本赤十字社又は
都道府県等に対する寄附金
（特例控除対象以外）</t>
    <phoneticPr fontId="2"/>
  </si>
  <si>
    <t>条例で定めるもの
に対する寄付金</t>
  </si>
  <si>
    <t>条例で定めるもの
に対する寄付金</t>
    <phoneticPr fontId="2"/>
  </si>
  <si>
    <t>都道府県等に対する寄附金（特例控除対象）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</si>
</sst>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0;&quot;△ &quot;0"/>
    <numFmt numFmtId="178" formatCode="#,##0;&quot;△ &quot;#,##0"/>
    <numFmt numFmtId="179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vertical="center" justifyLastLine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0" fontId="1" fillId="2" borderId="1" xfId="1" applyFont="1" applyFill="1" applyBorder="1" applyProtection="1"/>
    <xf numFmtId="49" fontId="5" fillId="2" borderId="1" xfId="1" applyNumberFormat="1" applyFont="1" applyFill="1" applyBorder="1" applyAlignment="1" applyProtection="1">
      <alignment vertical="center"/>
    </xf>
    <xf numFmtId="49" fontId="5" fillId="2" borderId="2" xfId="1" applyNumberFormat="1" applyFont="1" applyFill="1" applyBorder="1" applyAlignment="1" applyProtection="1">
      <alignment vertical="center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5" fillId="0" borderId="4" xfId="1" applyNumberFormat="1" applyFont="1" applyBorder="1" applyAlignment="1" applyProtection="1">
      <alignment horizontal="distributed" vertical="center" wrapText="1" justifyLastLine="1"/>
    </xf>
    <xf numFmtId="49" fontId="5" fillId="0" borderId="5" xfId="1" applyNumberFormat="1" applyFont="1" applyBorder="1" applyAlignment="1" applyProtection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 applyProtection="1">
      <alignment horizontal="distributed" vertical="center" wrapText="1" justifyLastLine="1"/>
    </xf>
    <xf numFmtId="49" fontId="5" fillId="0" borderId="6" xfId="1" applyNumberFormat="1" applyFont="1" applyBorder="1" applyAlignment="1" applyProtection="1">
      <alignment horizontal="center" vertical="center" wrapText="1" justifyLastLine="1"/>
    </xf>
    <xf numFmtId="49" fontId="5" fillId="0" borderId="7" xfId="1" applyNumberFormat="1" applyFont="1" applyBorder="1" applyAlignment="1" applyProtection="1">
      <alignment horizontal="center" vertical="center" wrapText="1" justifyLastLine="1"/>
    </xf>
    <xf numFmtId="49" fontId="5" fillId="0" borderId="8" xfId="1" applyNumberFormat="1" applyFont="1" applyBorder="1" applyAlignment="1" applyProtection="1">
      <alignment horizontal="center" vertical="center" wrapText="1" justifyLastLine="1"/>
    </xf>
    <xf numFmtId="49" fontId="5" fillId="2" borderId="6" xfId="1" applyNumberFormat="1" applyFont="1" applyFill="1" applyBorder="1" applyAlignment="1" applyProtection="1">
      <alignment horizontal="center" vertical="center" wrapText="1" justifyLastLine="1"/>
    </xf>
    <xf numFmtId="49" fontId="5" fillId="2" borderId="7" xfId="1" applyNumberFormat="1" applyFont="1" applyFill="1" applyBorder="1" applyAlignment="1" applyProtection="1">
      <alignment horizontal="center" vertical="center" wrapText="1" justifyLastLine="1"/>
    </xf>
    <xf numFmtId="49" fontId="5" fillId="0" borderId="9" xfId="1" applyNumberFormat="1" applyFont="1" applyFill="1" applyBorder="1" applyAlignment="1" applyProtection="1">
      <alignment vertical="center"/>
    </xf>
    <xf numFmtId="177" fontId="5" fillId="0" borderId="10" xfId="4" applyNumberFormat="1" applyFont="1" applyBorder="1" applyAlignment="1" applyProtection="1">
      <alignment vertical="center"/>
    </xf>
    <xf numFmtId="49" fontId="5" fillId="1" borderId="11" xfId="1" applyNumberFormat="1" applyFont="1" applyFill="1" applyBorder="1" applyAlignment="1" applyProtection="1">
      <alignment vertical="center"/>
    </xf>
    <xf numFmtId="177" fontId="5" fillId="1" borderId="12" xfId="4" applyNumberFormat="1" applyFont="1" applyFill="1" applyBorder="1" applyAlignment="1" applyProtection="1">
      <alignment vertical="center"/>
    </xf>
    <xf numFmtId="49" fontId="5" fillId="0" borderId="11" xfId="1" applyNumberFormat="1" applyFont="1" applyFill="1" applyBorder="1" applyAlignment="1" applyProtection="1">
      <alignment vertical="center"/>
    </xf>
    <xf numFmtId="177" fontId="5" fillId="0" borderId="12" xfId="4" applyNumberFormat="1" applyFont="1" applyBorder="1" applyAlignment="1" applyProtection="1">
      <alignment vertical="center"/>
    </xf>
    <xf numFmtId="49" fontId="5" fillId="1" borderId="13" xfId="1" applyNumberFormat="1" applyFont="1" applyFill="1" applyBorder="1" applyAlignment="1" applyProtection="1">
      <alignment vertical="center"/>
    </xf>
    <xf numFmtId="177" fontId="5" fillId="1" borderId="14" xfId="4" applyNumberFormat="1" applyFont="1" applyFill="1" applyBorder="1" applyAlignment="1" applyProtection="1">
      <alignment vertical="center"/>
    </xf>
    <xf numFmtId="179" fontId="3" fillId="0" borderId="9" xfId="1" applyNumberFormat="1" applyFont="1" applyFill="1" applyBorder="1" applyAlignment="1" applyProtection="1">
      <alignment vertical="center"/>
    </xf>
    <xf numFmtId="177" fontId="3" fillId="0" borderId="10" xfId="4" applyNumberFormat="1" applyFont="1" applyBorder="1" applyAlignment="1" applyProtection="1">
      <alignment vertical="center"/>
    </xf>
    <xf numFmtId="179" fontId="3" fillId="3" borderId="13" xfId="1" applyNumberFormat="1" applyFont="1" applyFill="1" applyBorder="1" applyAlignment="1" applyProtection="1">
      <alignment vertical="center"/>
    </xf>
    <xf numFmtId="177" fontId="3" fillId="3" borderId="14" xfId="4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/>
    <xf numFmtId="178" fontId="6" fillId="0" borderId="15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Border="1" applyAlignment="1" applyProtection="1">
      <alignment vertical="center"/>
      <protection locked="0"/>
    </xf>
    <xf numFmtId="178" fontId="6" fillId="0" borderId="17" xfId="1" applyNumberFormat="1" applyFont="1" applyBorder="1" applyAlignment="1" applyProtection="1">
      <alignment vertical="center"/>
      <protection locked="0"/>
    </xf>
    <xf numFmtId="178" fontId="6" fillId="0" borderId="18" xfId="1" applyNumberFormat="1" applyFont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 applyProtection="1">
      <alignment vertical="center"/>
    </xf>
    <xf numFmtId="178" fontId="6" fillId="0" borderId="16" xfId="1" applyNumberFormat="1" applyFont="1" applyFill="1" applyBorder="1" applyAlignment="1" applyProtection="1">
      <alignment vertical="center"/>
      <protection locked="0"/>
    </xf>
    <xf numFmtId="178" fontId="6" fillId="0" borderId="17" xfId="1" applyNumberFormat="1" applyFont="1" applyFill="1" applyBorder="1" applyAlignment="1" applyProtection="1">
      <alignment vertical="center"/>
    </xf>
    <xf numFmtId="178" fontId="6" fillId="1" borderId="19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  <protection locked="0"/>
    </xf>
    <xf numFmtId="178" fontId="6" fillId="1" borderId="21" xfId="1" applyNumberFormat="1" applyFont="1" applyFill="1" applyBorder="1" applyAlignment="1" applyProtection="1">
      <alignment vertical="center"/>
      <protection locked="0"/>
    </xf>
    <xf numFmtId="178" fontId="6" fillId="1" borderId="22" xfId="1" applyNumberFormat="1" applyFont="1" applyFill="1" applyBorder="1" applyAlignment="1" applyProtection="1">
      <alignment vertical="center"/>
      <protection locked="0"/>
    </xf>
    <xf numFmtId="178" fontId="6" fillId="1" borderId="20" xfId="1" applyNumberFormat="1" applyFont="1" applyFill="1" applyBorder="1" applyAlignment="1" applyProtection="1">
      <alignment vertical="center"/>
    </xf>
    <xf numFmtId="178" fontId="6" fillId="1" borderId="21" xfId="1" applyNumberFormat="1" applyFont="1" applyFill="1" applyBorder="1" applyAlignment="1" applyProtection="1">
      <alignment vertical="center"/>
    </xf>
    <xf numFmtId="178" fontId="6" fillId="0" borderId="19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Border="1" applyAlignment="1" applyProtection="1">
      <alignment vertical="center"/>
      <protection locked="0"/>
    </xf>
    <xf numFmtId="178" fontId="6" fillId="0" borderId="21" xfId="1" applyNumberFormat="1" applyFont="1" applyBorder="1" applyAlignment="1" applyProtection="1">
      <alignment vertical="center"/>
      <protection locked="0"/>
    </xf>
    <xf numFmtId="178" fontId="6" fillId="0" borderId="22" xfId="1" applyNumberFormat="1" applyFont="1" applyBorder="1" applyAlignment="1" applyProtection="1">
      <alignment vertical="center"/>
      <protection locked="0"/>
    </xf>
    <xf numFmtId="178" fontId="6" fillId="0" borderId="20" xfId="1" applyNumberFormat="1" applyFont="1" applyFill="1" applyBorder="1" applyAlignment="1" applyProtection="1">
      <alignment vertical="center"/>
    </xf>
    <xf numFmtId="178" fontId="6" fillId="0" borderId="20" xfId="1" applyNumberFormat="1" applyFont="1" applyFill="1" applyBorder="1" applyAlignment="1" applyProtection="1">
      <alignment vertical="center"/>
      <protection locked="0"/>
    </xf>
    <xf numFmtId="178" fontId="6" fillId="0" borderId="21" xfId="1" applyNumberFormat="1" applyFont="1" applyFill="1" applyBorder="1" applyAlignment="1" applyProtection="1">
      <alignment vertical="center"/>
    </xf>
    <xf numFmtId="178" fontId="6" fillId="1" borderId="23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  <protection locked="0"/>
    </xf>
    <xf numFmtId="178" fontId="6" fillId="1" borderId="25" xfId="1" applyNumberFormat="1" applyFont="1" applyFill="1" applyBorder="1" applyAlignment="1" applyProtection="1">
      <alignment vertical="center"/>
      <protection locked="0"/>
    </xf>
    <xf numFmtId="178" fontId="6" fillId="1" borderId="26" xfId="1" applyNumberFormat="1" applyFont="1" applyFill="1" applyBorder="1" applyAlignment="1" applyProtection="1">
      <alignment vertical="center"/>
      <protection locked="0"/>
    </xf>
    <xf numFmtId="178" fontId="6" fillId="1" borderId="24" xfId="1" applyNumberFormat="1" applyFont="1" applyFill="1" applyBorder="1" applyAlignment="1" applyProtection="1">
      <alignment vertical="center"/>
    </xf>
    <xf numFmtId="178" fontId="6" fillId="1" borderId="25" xfId="1" applyNumberFormat="1" applyFont="1" applyFill="1" applyBorder="1" applyAlignment="1" applyProtection="1">
      <alignment vertical="center"/>
    </xf>
    <xf numFmtId="178" fontId="7" fillId="0" borderId="15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Border="1" applyAlignment="1" applyProtection="1">
      <alignment vertical="center"/>
      <protection locked="0"/>
    </xf>
    <xf numFmtId="178" fontId="7" fillId="0" borderId="17" xfId="1" applyNumberFormat="1" applyFont="1" applyBorder="1" applyAlignment="1" applyProtection="1">
      <alignment vertical="center"/>
      <protection locked="0"/>
    </xf>
    <xf numFmtId="178" fontId="7" fillId="0" borderId="18" xfId="1" applyNumberFormat="1" applyFont="1" applyBorder="1" applyAlignment="1" applyProtection="1">
      <alignment vertical="center"/>
      <protection locked="0"/>
    </xf>
    <xf numFmtId="178" fontId="7" fillId="0" borderId="16" xfId="1" applyNumberFormat="1" applyFont="1" applyFill="1" applyBorder="1" applyAlignment="1" applyProtection="1">
      <alignment vertical="center"/>
    </xf>
    <xf numFmtId="178" fontId="7" fillId="0" borderId="16" xfId="1" applyNumberFormat="1" applyFont="1" applyFill="1" applyBorder="1" applyAlignment="1" applyProtection="1">
      <alignment vertical="center"/>
      <protection locked="0"/>
    </xf>
    <xf numFmtId="178" fontId="7" fillId="0" borderId="17" xfId="1" applyNumberFormat="1" applyFont="1" applyFill="1" applyBorder="1" applyAlignment="1" applyProtection="1">
      <alignment vertical="center"/>
    </xf>
    <xf numFmtId="178" fontId="7" fillId="3" borderId="23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  <protection locked="0"/>
    </xf>
    <xf numFmtId="178" fontId="7" fillId="3" borderId="25" xfId="1" applyNumberFormat="1" applyFont="1" applyFill="1" applyBorder="1" applyAlignment="1" applyProtection="1">
      <alignment vertical="center"/>
      <protection locked="0"/>
    </xf>
    <xf numFmtId="178" fontId="7" fillId="3" borderId="26" xfId="1" applyNumberFormat="1" applyFont="1" applyFill="1" applyBorder="1" applyAlignment="1" applyProtection="1">
      <alignment vertical="center"/>
      <protection locked="0"/>
    </xf>
    <xf numFmtId="178" fontId="7" fillId="3" borderId="24" xfId="1" applyNumberFormat="1" applyFont="1" applyFill="1" applyBorder="1" applyAlignment="1" applyProtection="1">
      <alignment vertical="center"/>
    </xf>
    <xf numFmtId="178" fontId="7" fillId="3" borderId="25" xfId="1" applyNumberFormat="1" applyFont="1" applyFill="1" applyBorder="1" applyAlignment="1" applyProtection="1">
      <alignment vertical="center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19" xfId="1" applyNumberFormat="1" applyFont="1" applyBorder="1" applyAlignment="1" applyProtection="1">
      <alignment horizontal="distributed" vertical="center" wrapText="1" justifyLastLine="1"/>
    </xf>
    <xf numFmtId="49" fontId="3" fillId="0" borderId="24" xfId="1" applyNumberFormat="1" applyFont="1" applyBorder="1" applyAlignment="1" applyProtection="1">
      <alignment horizontal="center" vertical="top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0" fontId="5" fillId="2" borderId="31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49" fontId="5" fillId="2" borderId="32" xfId="1" applyNumberFormat="1" applyFont="1" applyFill="1" applyBorder="1" applyAlignment="1" applyProtection="1">
      <alignment horizontal="distributed" vertical="center" wrapText="1" justifyLastLine="1"/>
    </xf>
    <xf numFmtId="49" fontId="5" fillId="2" borderId="1" xfId="1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2" fillId="2" borderId="31" xfId="1" applyFont="1" applyFill="1" applyBorder="1" applyAlignment="1" applyProtection="1">
      <alignment horizontal="center" vertical="center" wrapText="1"/>
    </xf>
    <xf numFmtId="0" fontId="2" fillId="2" borderId="19" xfId="1" applyFont="1" applyFill="1" applyBorder="1" applyAlignment="1" applyProtection="1">
      <alignment horizontal="center" vertical="center" wrapText="1"/>
    </xf>
    <xf numFmtId="49" fontId="5" fillId="0" borderId="33" xfId="1" applyNumberFormat="1" applyFont="1" applyBorder="1" applyAlignment="1" applyProtection="1">
      <alignment horizontal="center" vertical="center" wrapText="1" justifyLastLine="1"/>
    </xf>
    <xf numFmtId="49" fontId="5" fillId="0" borderId="34" xfId="1" applyNumberFormat="1" applyFont="1" applyBorder="1" applyAlignment="1" applyProtection="1">
      <alignment horizontal="center" vertical="center" wrapText="1" justifyLastLine="1"/>
    </xf>
    <xf numFmtId="49" fontId="5" fillId="0" borderId="35" xfId="1" applyNumberFormat="1" applyFont="1" applyBorder="1" applyAlignment="1" applyProtection="1">
      <alignment horizontal="center" vertical="center" wrapText="1" justifyLastLine="1"/>
    </xf>
    <xf numFmtId="49" fontId="5" fillId="0" borderId="36" xfId="1" applyNumberFormat="1" applyFont="1" applyBorder="1" applyAlignment="1" applyProtection="1">
      <alignment horizontal="center" vertical="center" wrapText="1" justifyLastLine="1"/>
    </xf>
    <xf numFmtId="49" fontId="5" fillId="0" borderId="0" xfId="1" applyNumberFormat="1" applyFont="1" applyBorder="1" applyAlignment="1" applyProtection="1">
      <alignment horizontal="center" vertical="center" wrapText="1" justifyLastLine="1"/>
    </xf>
    <xf numFmtId="49" fontId="5" fillId="0" borderId="32" xfId="1" applyNumberFormat="1" applyFont="1" applyBorder="1" applyAlignment="1" applyProtection="1">
      <alignment horizontal="center" vertical="center" wrapText="1" justifyLastLine="1"/>
    </xf>
    <xf numFmtId="49" fontId="5" fillId="0" borderId="37" xfId="1" applyNumberFormat="1" applyFont="1" applyBorder="1" applyAlignment="1" applyProtection="1">
      <alignment horizontal="center" vertical="center" wrapText="1" justifyLastLine="1"/>
    </xf>
    <xf numFmtId="49" fontId="5" fillId="0" borderId="31" xfId="1" applyNumberFormat="1" applyFont="1" applyBorder="1" applyAlignment="1" applyProtection="1">
      <alignment horizontal="center" vertical="center" wrapText="1" justifyLastLine="1"/>
    </xf>
    <xf numFmtId="49" fontId="5" fillId="0" borderId="19" xfId="1" applyNumberFormat="1" applyFont="1" applyBorder="1" applyAlignment="1" applyProtection="1">
      <alignment horizontal="center" vertical="center" wrapText="1" justifyLastLine="1"/>
    </xf>
    <xf numFmtId="49" fontId="5" fillId="2" borderId="31" xfId="1" applyNumberFormat="1" applyFont="1" applyFill="1" applyBorder="1" applyAlignment="1" applyProtection="1">
      <alignment horizontal="center" vertical="center" wrapText="1" justifyLastLine="1"/>
    </xf>
    <xf numFmtId="49" fontId="5" fillId="2" borderId="19" xfId="1" applyNumberFormat="1" applyFont="1" applyFill="1" applyBorder="1" applyAlignment="1" applyProtection="1">
      <alignment horizontal="center" vertical="center" wrapText="1" justifyLastLine="1"/>
    </xf>
    <xf numFmtId="176" fontId="3" fillId="0" borderId="15" xfId="1" applyNumberFormat="1" applyFont="1" applyBorder="1" applyAlignment="1" applyProtection="1">
      <alignment horizontal="center" vertical="center"/>
    </xf>
    <xf numFmtId="176" fontId="3" fillId="0" borderId="16" xfId="1" applyNumberFormat="1" applyFont="1" applyBorder="1" applyAlignment="1" applyProtection="1">
      <alignment horizontal="center" vertical="center"/>
    </xf>
    <xf numFmtId="176" fontId="3" fillId="0" borderId="17" xfId="1" applyNumberFormat="1" applyFont="1" applyBorder="1" applyAlignment="1" applyProtection="1">
      <alignment horizontal="center" vertical="center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49" fontId="5" fillId="0" borderId="42" xfId="1" applyNumberFormat="1" applyFont="1" applyBorder="1" applyAlignment="1" applyProtection="1">
      <alignment horizontal="left" vertical="center" wrapText="1" justifyLastLine="1"/>
    </xf>
    <xf numFmtId="49" fontId="5" fillId="0" borderId="43" xfId="1" applyNumberFormat="1" applyFont="1" applyBorder="1" applyAlignment="1" applyProtection="1">
      <alignment horizontal="left" vertical="center" wrapText="1" justifyLastLine="1"/>
    </xf>
    <xf numFmtId="49" fontId="5" fillId="0" borderId="1" xfId="1" applyNumberFormat="1" applyFont="1" applyBorder="1" applyAlignment="1" applyProtection="1">
      <alignment horizontal="center" vertical="center" wrapText="1" justifyLastLine="1"/>
    </xf>
    <xf numFmtId="49" fontId="5" fillId="0" borderId="2" xfId="1" applyNumberFormat="1" applyFont="1" applyBorder="1" applyAlignment="1" applyProtection="1">
      <alignment horizontal="center" vertical="center" wrapText="1" justifyLastLine="1"/>
    </xf>
    <xf numFmtId="49" fontId="5" fillId="0" borderId="50" xfId="1" applyNumberFormat="1" applyFont="1" applyBorder="1" applyAlignment="1" applyProtection="1">
      <alignment horizontal="distributed" vertical="center" wrapText="1"/>
    </xf>
    <xf numFmtId="49" fontId="5" fillId="0" borderId="34" xfId="1" applyNumberFormat="1" applyFont="1" applyBorder="1" applyAlignment="1" applyProtection="1">
      <alignment horizontal="distributed" vertical="center" wrapText="1"/>
    </xf>
    <xf numFmtId="49" fontId="5" fillId="0" borderId="35" xfId="1" applyNumberFormat="1" applyFont="1" applyBorder="1" applyAlignment="1" applyProtection="1">
      <alignment horizontal="distributed" vertical="center" wrapText="1"/>
    </xf>
    <xf numFmtId="49" fontId="5" fillId="0" borderId="51" xfId="1" applyNumberFormat="1" applyFont="1" applyBorder="1" applyAlignment="1" applyProtection="1">
      <alignment horizontal="distributed" vertical="center" wrapText="1"/>
    </xf>
    <xf numFmtId="49" fontId="5" fillId="0" borderId="0" xfId="1" applyNumberFormat="1" applyFont="1" applyBorder="1" applyAlignment="1" applyProtection="1">
      <alignment horizontal="distributed" vertical="center" wrapText="1"/>
    </xf>
    <xf numFmtId="49" fontId="5" fillId="0" borderId="32" xfId="1" applyNumberFormat="1" applyFont="1" applyBorder="1" applyAlignment="1" applyProtection="1">
      <alignment horizontal="distributed" vertical="center" wrapText="1"/>
    </xf>
    <xf numFmtId="0" fontId="0" fillId="0" borderId="5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5" fillId="0" borderId="28" xfId="1" applyNumberFormat="1" applyFont="1" applyBorder="1" applyAlignment="1" applyProtection="1">
      <alignment horizontal="distributed" vertical="center" wrapText="1"/>
    </xf>
    <xf numFmtId="49" fontId="5" fillId="0" borderId="29" xfId="1" applyNumberFormat="1" applyFont="1" applyBorder="1" applyAlignment="1" applyProtection="1">
      <alignment horizontal="distributed" vertical="center" wrapText="1"/>
    </xf>
    <xf numFmtId="0" fontId="0" fillId="0" borderId="30" xfId="0" applyBorder="1" applyAlignment="1">
      <alignment vertical="center" wrapText="1"/>
    </xf>
    <xf numFmtId="0" fontId="5" fillId="0" borderId="13" xfId="1" applyNumberFormat="1" applyFont="1" applyBorder="1" applyAlignment="1" applyProtection="1">
      <alignment horizontal="center" vertical="center"/>
    </xf>
    <xf numFmtId="0" fontId="5" fillId="0" borderId="14" xfId="1" applyNumberFormat="1" applyFont="1" applyBorder="1" applyAlignment="1" applyProtection="1">
      <alignment horizontal="center" vertical="center"/>
    </xf>
    <xf numFmtId="0" fontId="3" fillId="0" borderId="23" xfId="1" applyNumberFormat="1" applyFont="1" applyBorder="1" applyAlignment="1" applyProtection="1">
      <alignment horizontal="distributed" vertical="center" justifyLastLine="1"/>
    </xf>
    <xf numFmtId="0" fontId="3" fillId="0" borderId="24" xfId="1" applyNumberFormat="1" applyFont="1" applyBorder="1" applyAlignment="1" applyProtection="1">
      <alignment horizontal="distributed" vertical="center" justifyLastLine="1"/>
    </xf>
    <xf numFmtId="0" fontId="3" fillId="0" borderId="25" xfId="1" applyNumberFormat="1" applyFont="1" applyBorder="1" applyAlignment="1" applyProtection="1">
      <alignment horizontal="distributed" vertical="center" justifyLastLine="1"/>
    </xf>
    <xf numFmtId="0" fontId="3" fillId="2" borderId="23" xfId="1" applyNumberFormat="1" applyFont="1" applyFill="1" applyBorder="1" applyAlignment="1" applyProtection="1">
      <alignment horizontal="distributed" vertical="center" justifyLastLine="1"/>
    </xf>
    <xf numFmtId="0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5" fillId="0" borderId="9" xfId="1" applyNumberFormat="1" applyFont="1" applyBorder="1" applyAlignment="1" applyProtection="1">
      <alignment horizontal="center" vertical="center"/>
    </xf>
    <xf numFmtId="0" fontId="5" fillId="0" borderId="10" xfId="1" applyNumberFormat="1" applyFont="1" applyBorder="1" applyAlignment="1" applyProtection="1">
      <alignment horizontal="center" vertical="center"/>
    </xf>
    <xf numFmtId="0" fontId="5" fillId="0" borderId="44" xfId="1" applyNumberFormat="1" applyFont="1" applyBorder="1" applyAlignment="1" applyProtection="1">
      <alignment horizontal="center" vertical="center"/>
    </xf>
    <xf numFmtId="0" fontId="5" fillId="0" borderId="45" xfId="1" applyNumberFormat="1" applyFont="1" applyBorder="1" applyAlignment="1" applyProtection="1">
      <alignment horizontal="center" vertical="center"/>
    </xf>
    <xf numFmtId="176" fontId="3" fillId="0" borderId="46" xfId="1" applyNumberFormat="1" applyFont="1" applyBorder="1" applyAlignment="1" applyProtection="1">
      <alignment horizontal="center" vertical="center"/>
    </xf>
    <xf numFmtId="176" fontId="3" fillId="0" borderId="47" xfId="1" applyNumberFormat="1" applyFont="1" applyBorder="1" applyAlignment="1" applyProtection="1">
      <alignment horizontal="center" vertical="center"/>
    </xf>
    <xf numFmtId="176" fontId="3" fillId="0" borderId="48" xfId="1" applyNumberFormat="1" applyFont="1" applyBorder="1" applyAlignment="1" applyProtection="1">
      <alignment horizontal="center" vertical="center"/>
    </xf>
    <xf numFmtId="176" fontId="3" fillId="0" borderId="49" xfId="1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_5100課税状況調査市町村２入力用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2">
    <tabColor theme="8"/>
  </sheetPr>
  <dimension ref="A1:AZ36"/>
  <sheetViews>
    <sheetView showGridLines="0" tabSelected="1" topLeftCell="K1" zoomScaleNormal="100" zoomScaleSheetLayoutView="100" workbookViewId="0">
      <selection activeCell="Q9" sqref="Q9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2" width="10" style="2" customWidth="1"/>
    <col min="53" max="53" width="1" style="2"/>
    <col min="54" max="54" width="2.21875" style="2" bestFit="1" customWidth="1"/>
    <col min="55" max="16384" width="1" style="2"/>
  </cols>
  <sheetData>
    <row r="1" spans="1:52" ht="13.5" customHeight="1" x14ac:dyDescent="0.2"/>
    <row r="2" spans="1:52" ht="13.5" customHeight="1" x14ac:dyDescent="0.2"/>
    <row r="3" spans="1:52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0</v>
      </c>
      <c r="AC3" s="1" t="s">
        <v>1</v>
      </c>
      <c r="AD3" s="1" t="s">
        <v>2</v>
      </c>
      <c r="AE3" s="1" t="s">
        <v>3</v>
      </c>
      <c r="AF3" s="1" t="s">
        <v>4</v>
      </c>
      <c r="AG3" s="1" t="s">
        <v>5</v>
      </c>
      <c r="AH3" s="1" t="s">
        <v>6</v>
      </c>
      <c r="AI3" s="1" t="s">
        <v>7</v>
      </c>
      <c r="AJ3" s="1" t="s">
        <v>8</v>
      </c>
      <c r="AK3" s="1" t="s">
        <v>71</v>
      </c>
      <c r="AL3" s="1" t="s">
        <v>9</v>
      </c>
      <c r="AM3" s="1" t="s">
        <v>10</v>
      </c>
      <c r="AN3" s="1" t="s">
        <v>11</v>
      </c>
      <c r="AO3" s="1" t="s">
        <v>12</v>
      </c>
      <c r="AP3" s="1" t="s">
        <v>13</v>
      </c>
      <c r="AQ3" s="1" t="s">
        <v>14</v>
      </c>
      <c r="AR3" s="1" t="s">
        <v>15</v>
      </c>
      <c r="AS3" s="1" t="s">
        <v>16</v>
      </c>
      <c r="AT3" s="1" t="s">
        <v>17</v>
      </c>
      <c r="AU3" s="1" t="s">
        <v>18</v>
      </c>
      <c r="AV3" s="1" t="s">
        <v>19</v>
      </c>
      <c r="AW3" s="1" t="s">
        <v>72</v>
      </c>
      <c r="AX3" s="1" t="s">
        <v>73</v>
      </c>
      <c r="AY3" s="1" t="s">
        <v>74</v>
      </c>
      <c r="AZ3" s="1" t="s">
        <v>75</v>
      </c>
    </row>
    <row r="4" spans="1:52" s="3" customFormat="1" ht="15" customHeight="1" x14ac:dyDescent="0.2">
      <c r="A4" s="127" t="s">
        <v>20</v>
      </c>
      <c r="B4" s="128"/>
      <c r="C4" s="96">
        <v>10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  <c r="P4" s="96">
        <f>+C4+1</f>
        <v>11</v>
      </c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96">
        <v>20</v>
      </c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8"/>
      <c r="AO4" s="96">
        <f>+AB4+1</f>
        <v>21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8"/>
    </row>
    <row r="5" spans="1:52" s="3" customFormat="1" ht="15" customHeight="1" x14ac:dyDescent="0.2">
      <c r="A5" s="119" t="s">
        <v>21</v>
      </c>
      <c r="B5" s="120"/>
      <c r="C5" s="121" t="s">
        <v>22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3"/>
      <c r="P5" s="124" t="s">
        <v>22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6"/>
      <c r="AB5" s="121" t="s">
        <v>23</v>
      </c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3"/>
      <c r="AO5" s="124" t="s">
        <v>23</v>
      </c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6"/>
    </row>
    <row r="6" spans="1:52" ht="19.5" customHeight="1" x14ac:dyDescent="0.2">
      <c r="A6" s="99" t="s">
        <v>61</v>
      </c>
      <c r="B6" s="100"/>
      <c r="C6" s="85" t="s">
        <v>77</v>
      </c>
      <c r="D6" s="86"/>
      <c r="E6" s="86"/>
      <c r="F6" s="86"/>
      <c r="G6" s="86"/>
      <c r="H6" s="86"/>
      <c r="I6" s="87"/>
      <c r="J6" s="107" t="s">
        <v>81</v>
      </c>
      <c r="K6" s="108"/>
      <c r="L6" s="109"/>
      <c r="M6" s="107" t="s">
        <v>83</v>
      </c>
      <c r="N6" s="108"/>
      <c r="O6" s="116"/>
      <c r="P6" s="79" t="s">
        <v>84</v>
      </c>
      <c r="Q6" s="79"/>
      <c r="R6" s="79"/>
      <c r="S6" s="4"/>
      <c r="T6" s="5"/>
      <c r="U6" s="5"/>
      <c r="V6" s="5"/>
      <c r="W6" s="5"/>
      <c r="X6" s="6"/>
      <c r="Y6" s="72" t="s">
        <v>24</v>
      </c>
      <c r="Z6" s="72"/>
      <c r="AA6" s="73"/>
      <c r="AB6" s="85" t="s">
        <v>91</v>
      </c>
      <c r="AC6" s="86"/>
      <c r="AD6" s="86"/>
      <c r="AE6" s="86"/>
      <c r="AF6" s="86"/>
      <c r="AG6" s="86"/>
      <c r="AH6" s="87"/>
      <c r="AI6" s="107" t="s">
        <v>80</v>
      </c>
      <c r="AJ6" s="108"/>
      <c r="AK6" s="109"/>
      <c r="AL6" s="107" t="s">
        <v>82</v>
      </c>
      <c r="AM6" s="108"/>
      <c r="AN6" s="116"/>
      <c r="AO6" s="79" t="s">
        <v>84</v>
      </c>
      <c r="AP6" s="79"/>
      <c r="AQ6" s="79"/>
      <c r="AR6" s="4"/>
      <c r="AS6" s="5"/>
      <c r="AT6" s="5"/>
      <c r="AU6" s="5"/>
      <c r="AV6" s="5"/>
      <c r="AW6" s="6"/>
      <c r="AX6" s="72" t="s">
        <v>24</v>
      </c>
      <c r="AY6" s="72"/>
      <c r="AZ6" s="73"/>
    </row>
    <row r="7" spans="1:52" ht="19.5" customHeight="1" x14ac:dyDescent="0.2">
      <c r="A7" s="101"/>
      <c r="B7" s="102"/>
      <c r="C7" s="88"/>
      <c r="D7" s="89"/>
      <c r="E7" s="89"/>
      <c r="F7" s="89"/>
      <c r="G7" s="89"/>
      <c r="H7" s="89"/>
      <c r="I7" s="90"/>
      <c r="J7" s="110"/>
      <c r="K7" s="111"/>
      <c r="L7" s="112"/>
      <c r="M7" s="110"/>
      <c r="N7" s="111"/>
      <c r="O7" s="117"/>
      <c r="P7" s="79"/>
      <c r="Q7" s="79"/>
      <c r="R7" s="80"/>
      <c r="S7" s="94" t="s">
        <v>25</v>
      </c>
      <c r="T7" s="94"/>
      <c r="U7" s="94"/>
      <c r="V7" s="94"/>
      <c r="W7" s="94"/>
      <c r="X7" s="95"/>
      <c r="Y7" s="72"/>
      <c r="Z7" s="72"/>
      <c r="AA7" s="74"/>
      <c r="AB7" s="88"/>
      <c r="AC7" s="89"/>
      <c r="AD7" s="89"/>
      <c r="AE7" s="89"/>
      <c r="AF7" s="89"/>
      <c r="AG7" s="89"/>
      <c r="AH7" s="90"/>
      <c r="AI7" s="110"/>
      <c r="AJ7" s="111"/>
      <c r="AK7" s="112"/>
      <c r="AL7" s="110"/>
      <c r="AM7" s="111"/>
      <c r="AN7" s="117"/>
      <c r="AO7" s="79"/>
      <c r="AP7" s="79"/>
      <c r="AQ7" s="80"/>
      <c r="AR7" s="94" t="s">
        <v>25</v>
      </c>
      <c r="AS7" s="94"/>
      <c r="AT7" s="94"/>
      <c r="AU7" s="94"/>
      <c r="AV7" s="94"/>
      <c r="AW7" s="95"/>
      <c r="AX7" s="72"/>
      <c r="AY7" s="72"/>
      <c r="AZ7" s="74"/>
    </row>
    <row r="8" spans="1:52" ht="40.049999999999997" customHeight="1" x14ac:dyDescent="0.2">
      <c r="A8" s="101"/>
      <c r="B8" s="102"/>
      <c r="C8" s="105"/>
      <c r="D8" s="105"/>
      <c r="E8" s="106"/>
      <c r="F8" s="91" t="s">
        <v>79</v>
      </c>
      <c r="G8" s="92"/>
      <c r="H8" s="92"/>
      <c r="I8" s="93"/>
      <c r="J8" s="113"/>
      <c r="K8" s="114"/>
      <c r="L8" s="115"/>
      <c r="M8" s="113"/>
      <c r="N8" s="114"/>
      <c r="O8" s="118"/>
      <c r="P8" s="81"/>
      <c r="Q8" s="81"/>
      <c r="R8" s="82"/>
      <c r="S8" s="77" t="s">
        <v>86</v>
      </c>
      <c r="T8" s="78"/>
      <c r="U8" s="83" t="s">
        <v>88</v>
      </c>
      <c r="V8" s="84"/>
      <c r="W8" s="77" t="s">
        <v>90</v>
      </c>
      <c r="X8" s="78"/>
      <c r="Y8" s="75"/>
      <c r="Z8" s="75"/>
      <c r="AA8" s="76"/>
      <c r="AB8" s="105"/>
      <c r="AC8" s="105"/>
      <c r="AD8" s="106"/>
      <c r="AE8" s="91" t="s">
        <v>79</v>
      </c>
      <c r="AF8" s="92"/>
      <c r="AG8" s="92"/>
      <c r="AH8" s="93"/>
      <c r="AI8" s="113"/>
      <c r="AJ8" s="114"/>
      <c r="AK8" s="115"/>
      <c r="AL8" s="113"/>
      <c r="AM8" s="114"/>
      <c r="AN8" s="118"/>
      <c r="AO8" s="81"/>
      <c r="AP8" s="81"/>
      <c r="AQ8" s="82"/>
      <c r="AR8" s="77" t="s">
        <v>85</v>
      </c>
      <c r="AS8" s="78"/>
      <c r="AT8" s="83" t="s">
        <v>87</v>
      </c>
      <c r="AU8" s="84"/>
      <c r="AV8" s="77" t="s">
        <v>89</v>
      </c>
      <c r="AW8" s="78"/>
      <c r="AX8" s="75"/>
      <c r="AY8" s="75"/>
      <c r="AZ8" s="76"/>
    </row>
    <row r="9" spans="1:52" ht="12" customHeight="1" x14ac:dyDescent="0.2">
      <c r="A9" s="101"/>
      <c r="B9" s="102"/>
      <c r="C9" s="7" t="s">
        <v>26</v>
      </c>
      <c r="D9" s="8" t="s">
        <v>27</v>
      </c>
      <c r="E9" s="8" t="s">
        <v>28</v>
      </c>
      <c r="F9" s="8" t="s">
        <v>65</v>
      </c>
      <c r="G9" s="8" t="s">
        <v>67</v>
      </c>
      <c r="H9" s="69" t="s">
        <v>69</v>
      </c>
      <c r="I9" s="70"/>
      <c r="J9" s="8" t="s">
        <v>26</v>
      </c>
      <c r="K9" s="8" t="s">
        <v>27</v>
      </c>
      <c r="L9" s="8" t="s">
        <v>28</v>
      </c>
      <c r="M9" s="8" t="s">
        <v>26</v>
      </c>
      <c r="N9" s="8" t="s">
        <v>27</v>
      </c>
      <c r="O9" s="9" t="s">
        <v>28</v>
      </c>
      <c r="P9" s="10" t="s">
        <v>26</v>
      </c>
      <c r="Q9" s="11" t="s">
        <v>27</v>
      </c>
      <c r="R9" s="11" t="s">
        <v>28</v>
      </c>
      <c r="S9" s="11" t="s">
        <v>26</v>
      </c>
      <c r="T9" s="11" t="s">
        <v>27</v>
      </c>
      <c r="U9" s="11" t="s">
        <v>26</v>
      </c>
      <c r="V9" s="11" t="s">
        <v>27</v>
      </c>
      <c r="W9" s="11" t="s">
        <v>26</v>
      </c>
      <c r="X9" s="11" t="s">
        <v>27</v>
      </c>
      <c r="Y9" s="8" t="s">
        <v>26</v>
      </c>
      <c r="Z9" s="8" t="s">
        <v>27</v>
      </c>
      <c r="AA9" s="9" t="s">
        <v>28</v>
      </c>
      <c r="AB9" s="7" t="s">
        <v>26</v>
      </c>
      <c r="AC9" s="8" t="s">
        <v>27</v>
      </c>
      <c r="AD9" s="8" t="s">
        <v>28</v>
      </c>
      <c r="AE9" s="8" t="s">
        <v>65</v>
      </c>
      <c r="AF9" s="8" t="s">
        <v>67</v>
      </c>
      <c r="AG9" s="69" t="s">
        <v>69</v>
      </c>
      <c r="AH9" s="70"/>
      <c r="AI9" s="8" t="s">
        <v>26</v>
      </c>
      <c r="AJ9" s="8" t="s">
        <v>27</v>
      </c>
      <c r="AK9" s="8" t="s">
        <v>28</v>
      </c>
      <c r="AL9" s="8" t="s">
        <v>26</v>
      </c>
      <c r="AM9" s="8" t="s">
        <v>27</v>
      </c>
      <c r="AN9" s="9" t="s">
        <v>28</v>
      </c>
      <c r="AO9" s="10" t="s">
        <v>26</v>
      </c>
      <c r="AP9" s="11" t="s">
        <v>27</v>
      </c>
      <c r="AQ9" s="11" t="s">
        <v>28</v>
      </c>
      <c r="AR9" s="11" t="s">
        <v>26</v>
      </c>
      <c r="AS9" s="11" t="s">
        <v>27</v>
      </c>
      <c r="AT9" s="11" t="s">
        <v>26</v>
      </c>
      <c r="AU9" s="11" t="s">
        <v>27</v>
      </c>
      <c r="AV9" s="11" t="s">
        <v>26</v>
      </c>
      <c r="AW9" s="11" t="s">
        <v>27</v>
      </c>
      <c r="AX9" s="8" t="s">
        <v>26</v>
      </c>
      <c r="AY9" s="8" t="s">
        <v>27</v>
      </c>
      <c r="AZ9" s="9" t="s">
        <v>28</v>
      </c>
    </row>
    <row r="10" spans="1:52" ht="33" customHeight="1" x14ac:dyDescent="0.2">
      <c r="A10" s="103"/>
      <c r="B10" s="104"/>
      <c r="C10" s="12" t="s">
        <v>29</v>
      </c>
      <c r="D10" s="13" t="s">
        <v>30</v>
      </c>
      <c r="E10" s="13" t="s">
        <v>30</v>
      </c>
      <c r="F10" s="13" t="s">
        <v>66</v>
      </c>
      <c r="G10" s="13" t="s">
        <v>68</v>
      </c>
      <c r="H10" s="13" t="s">
        <v>68</v>
      </c>
      <c r="I10" s="71" t="s">
        <v>70</v>
      </c>
      <c r="J10" s="13" t="s">
        <v>29</v>
      </c>
      <c r="K10" s="13" t="s">
        <v>30</v>
      </c>
      <c r="L10" s="13" t="s">
        <v>30</v>
      </c>
      <c r="M10" s="13" t="s">
        <v>29</v>
      </c>
      <c r="N10" s="13" t="s">
        <v>30</v>
      </c>
      <c r="O10" s="14" t="s">
        <v>30</v>
      </c>
      <c r="P10" s="15" t="s">
        <v>29</v>
      </c>
      <c r="Q10" s="16" t="s">
        <v>30</v>
      </c>
      <c r="R10" s="16" t="s">
        <v>30</v>
      </c>
      <c r="S10" s="16" t="s">
        <v>29</v>
      </c>
      <c r="T10" s="16" t="s">
        <v>30</v>
      </c>
      <c r="U10" s="16" t="s">
        <v>29</v>
      </c>
      <c r="V10" s="16" t="s">
        <v>30</v>
      </c>
      <c r="W10" s="16" t="s">
        <v>29</v>
      </c>
      <c r="X10" s="16" t="s">
        <v>30</v>
      </c>
      <c r="Y10" s="13" t="s">
        <v>29</v>
      </c>
      <c r="Z10" s="13" t="s">
        <v>30</v>
      </c>
      <c r="AA10" s="14" t="s">
        <v>30</v>
      </c>
      <c r="AB10" s="12" t="s">
        <v>29</v>
      </c>
      <c r="AC10" s="13" t="s">
        <v>30</v>
      </c>
      <c r="AD10" s="13" t="s">
        <v>30</v>
      </c>
      <c r="AE10" s="13" t="s">
        <v>66</v>
      </c>
      <c r="AF10" s="13" t="s">
        <v>68</v>
      </c>
      <c r="AG10" s="13" t="s">
        <v>68</v>
      </c>
      <c r="AH10" s="71" t="s">
        <v>70</v>
      </c>
      <c r="AI10" s="13" t="s">
        <v>29</v>
      </c>
      <c r="AJ10" s="13" t="s">
        <v>30</v>
      </c>
      <c r="AK10" s="13" t="s">
        <v>30</v>
      </c>
      <c r="AL10" s="13" t="s">
        <v>29</v>
      </c>
      <c r="AM10" s="13" t="s">
        <v>30</v>
      </c>
      <c r="AN10" s="14" t="s">
        <v>30</v>
      </c>
      <c r="AO10" s="15" t="s">
        <v>29</v>
      </c>
      <c r="AP10" s="16" t="s">
        <v>30</v>
      </c>
      <c r="AQ10" s="16" t="s">
        <v>30</v>
      </c>
      <c r="AR10" s="16" t="s">
        <v>29</v>
      </c>
      <c r="AS10" s="16" t="s">
        <v>30</v>
      </c>
      <c r="AT10" s="16" t="s">
        <v>29</v>
      </c>
      <c r="AU10" s="16" t="s">
        <v>30</v>
      </c>
      <c r="AV10" s="16" t="s">
        <v>29</v>
      </c>
      <c r="AW10" s="16" t="s">
        <v>30</v>
      </c>
      <c r="AX10" s="13" t="s">
        <v>29</v>
      </c>
      <c r="AY10" s="13" t="s">
        <v>30</v>
      </c>
      <c r="AZ10" s="14" t="s">
        <v>30</v>
      </c>
    </row>
    <row r="11" spans="1:52" ht="12.6" customHeight="1" x14ac:dyDescent="0.2">
      <c r="A11" s="17">
        <v>1</v>
      </c>
      <c r="B11" s="18" t="s">
        <v>31</v>
      </c>
      <c r="C11" s="30">
        <v>9227</v>
      </c>
      <c r="D11" s="31">
        <v>2330438</v>
      </c>
      <c r="E11" s="31">
        <v>911544</v>
      </c>
      <c r="F11" s="31">
        <v>2643</v>
      </c>
      <c r="G11" s="31">
        <v>259857</v>
      </c>
      <c r="H11" s="31">
        <v>151449</v>
      </c>
      <c r="I11" s="31">
        <v>33359</v>
      </c>
      <c r="J11" s="31">
        <v>61</v>
      </c>
      <c r="K11" s="31">
        <v>2777</v>
      </c>
      <c r="L11" s="31">
        <v>160</v>
      </c>
      <c r="M11" s="31">
        <v>39</v>
      </c>
      <c r="N11" s="31">
        <v>12606</v>
      </c>
      <c r="O11" s="32">
        <v>752</v>
      </c>
      <c r="P11" s="33">
        <v>775</v>
      </c>
      <c r="Q11" s="34">
        <v>449308</v>
      </c>
      <c r="R11" s="35">
        <v>149449</v>
      </c>
      <c r="S11" s="35">
        <v>750</v>
      </c>
      <c r="T11" s="35">
        <v>432727</v>
      </c>
      <c r="U11" s="35">
        <v>90</v>
      </c>
      <c r="V11" s="35">
        <v>4899</v>
      </c>
      <c r="W11" s="35">
        <v>34</v>
      </c>
      <c r="X11" s="35">
        <v>11682</v>
      </c>
      <c r="Y11" s="34">
        <v>10102</v>
      </c>
      <c r="Z11" s="34">
        <v>2795129</v>
      </c>
      <c r="AA11" s="36">
        <v>1061905</v>
      </c>
      <c r="AB11" s="33">
        <v>9227</v>
      </c>
      <c r="AC11" s="31">
        <v>2330438</v>
      </c>
      <c r="AD11" s="31">
        <v>607697</v>
      </c>
      <c r="AE11" s="31">
        <v>2643</v>
      </c>
      <c r="AF11" s="31">
        <v>259857</v>
      </c>
      <c r="AG11" s="31">
        <v>100967</v>
      </c>
      <c r="AH11" s="31">
        <v>22239</v>
      </c>
      <c r="AI11" s="31">
        <v>61</v>
      </c>
      <c r="AJ11" s="31">
        <v>2777</v>
      </c>
      <c r="AK11" s="31">
        <v>106</v>
      </c>
      <c r="AL11" s="31">
        <v>846</v>
      </c>
      <c r="AM11" s="31">
        <v>220173</v>
      </c>
      <c r="AN11" s="32">
        <v>7835</v>
      </c>
      <c r="AO11" s="33">
        <v>782</v>
      </c>
      <c r="AP11" s="34">
        <v>598175</v>
      </c>
      <c r="AQ11" s="35">
        <v>104691</v>
      </c>
      <c r="AR11" s="35">
        <v>749</v>
      </c>
      <c r="AS11" s="35">
        <v>429974</v>
      </c>
      <c r="AT11" s="35">
        <v>98</v>
      </c>
      <c r="AU11" s="35">
        <v>4908</v>
      </c>
      <c r="AV11" s="35">
        <v>730</v>
      </c>
      <c r="AW11" s="35">
        <v>163293</v>
      </c>
      <c r="AX11" s="34">
        <v>10916</v>
      </c>
      <c r="AY11" s="34">
        <v>3151563</v>
      </c>
      <c r="AZ11" s="36">
        <v>720329</v>
      </c>
    </row>
    <row r="12" spans="1:52" ht="12.6" customHeight="1" x14ac:dyDescent="0.2">
      <c r="A12" s="19">
        <v>2</v>
      </c>
      <c r="B12" s="20" t="s">
        <v>32</v>
      </c>
      <c r="C12" s="37">
        <v>20644</v>
      </c>
      <c r="D12" s="38">
        <v>3793387</v>
      </c>
      <c r="E12" s="38">
        <v>1618515</v>
      </c>
      <c r="F12" s="38">
        <v>8451</v>
      </c>
      <c r="G12" s="38">
        <v>805709</v>
      </c>
      <c r="H12" s="38">
        <v>468985</v>
      </c>
      <c r="I12" s="38">
        <v>103485</v>
      </c>
      <c r="J12" s="38">
        <v>89</v>
      </c>
      <c r="K12" s="38">
        <v>9927</v>
      </c>
      <c r="L12" s="38">
        <v>585</v>
      </c>
      <c r="M12" s="38">
        <v>265</v>
      </c>
      <c r="N12" s="38">
        <v>30814</v>
      </c>
      <c r="O12" s="39">
        <v>1770</v>
      </c>
      <c r="P12" s="40">
        <v>964</v>
      </c>
      <c r="Q12" s="41">
        <v>345112</v>
      </c>
      <c r="R12" s="38">
        <v>110255</v>
      </c>
      <c r="S12" s="38">
        <v>920</v>
      </c>
      <c r="T12" s="38">
        <v>318293</v>
      </c>
      <c r="U12" s="38">
        <v>157</v>
      </c>
      <c r="V12" s="38">
        <v>13331</v>
      </c>
      <c r="W12" s="38">
        <v>292</v>
      </c>
      <c r="X12" s="38">
        <v>13488</v>
      </c>
      <c r="Y12" s="41">
        <v>21962</v>
      </c>
      <c r="Z12" s="41">
        <v>4179240</v>
      </c>
      <c r="AA12" s="42">
        <v>1731125</v>
      </c>
      <c r="AB12" s="40">
        <v>20643</v>
      </c>
      <c r="AC12" s="38">
        <v>3793376</v>
      </c>
      <c r="AD12" s="38">
        <v>1079011</v>
      </c>
      <c r="AE12" s="38">
        <v>8451</v>
      </c>
      <c r="AF12" s="38">
        <v>805709</v>
      </c>
      <c r="AG12" s="38">
        <v>312660</v>
      </c>
      <c r="AH12" s="38">
        <v>68992</v>
      </c>
      <c r="AI12" s="38">
        <v>89</v>
      </c>
      <c r="AJ12" s="38">
        <v>9927</v>
      </c>
      <c r="AK12" s="38">
        <v>390</v>
      </c>
      <c r="AL12" s="38">
        <v>805</v>
      </c>
      <c r="AM12" s="38">
        <v>105024</v>
      </c>
      <c r="AN12" s="39">
        <v>4057</v>
      </c>
      <c r="AO12" s="40">
        <v>968</v>
      </c>
      <c r="AP12" s="41">
        <v>431304</v>
      </c>
      <c r="AQ12" s="38">
        <v>76344</v>
      </c>
      <c r="AR12" s="38">
        <v>919</v>
      </c>
      <c r="AS12" s="38">
        <v>318192</v>
      </c>
      <c r="AT12" s="38">
        <v>162</v>
      </c>
      <c r="AU12" s="38">
        <v>13337</v>
      </c>
      <c r="AV12" s="38">
        <v>856</v>
      </c>
      <c r="AW12" s="38">
        <v>99775</v>
      </c>
      <c r="AX12" s="41">
        <v>22505</v>
      </c>
      <c r="AY12" s="41">
        <v>4339631</v>
      </c>
      <c r="AZ12" s="42">
        <v>1159802</v>
      </c>
    </row>
    <row r="13" spans="1:52" ht="12.6" customHeight="1" x14ac:dyDescent="0.2">
      <c r="A13" s="21">
        <v>3</v>
      </c>
      <c r="B13" s="22" t="s">
        <v>33</v>
      </c>
      <c r="C13" s="43">
        <v>29560</v>
      </c>
      <c r="D13" s="44">
        <v>8774062</v>
      </c>
      <c r="E13" s="44">
        <v>3361262</v>
      </c>
      <c r="F13" s="44">
        <v>8790</v>
      </c>
      <c r="G13" s="44">
        <v>892906</v>
      </c>
      <c r="H13" s="44">
        <v>518643</v>
      </c>
      <c r="I13" s="44">
        <v>118368</v>
      </c>
      <c r="J13" s="44">
        <v>146</v>
      </c>
      <c r="K13" s="44">
        <v>21562</v>
      </c>
      <c r="L13" s="44">
        <v>1276</v>
      </c>
      <c r="M13" s="44">
        <v>1197</v>
      </c>
      <c r="N13" s="44">
        <v>3648945</v>
      </c>
      <c r="O13" s="45">
        <v>157283</v>
      </c>
      <c r="P13" s="46">
        <v>2304</v>
      </c>
      <c r="Q13" s="47">
        <v>5638183</v>
      </c>
      <c r="R13" s="48">
        <v>645296</v>
      </c>
      <c r="S13" s="48">
        <v>2231</v>
      </c>
      <c r="T13" s="48">
        <v>1842460</v>
      </c>
      <c r="U13" s="48">
        <v>280</v>
      </c>
      <c r="V13" s="48">
        <v>19704</v>
      </c>
      <c r="W13" s="48">
        <v>1148</v>
      </c>
      <c r="X13" s="48">
        <v>3776019</v>
      </c>
      <c r="Y13" s="47">
        <v>33207</v>
      </c>
      <c r="Z13" s="47">
        <v>18082752</v>
      </c>
      <c r="AA13" s="49">
        <v>4165117</v>
      </c>
      <c r="AB13" s="46">
        <v>29561</v>
      </c>
      <c r="AC13" s="44">
        <v>8774127</v>
      </c>
      <c r="AD13" s="44">
        <v>2240869</v>
      </c>
      <c r="AE13" s="44">
        <v>8790</v>
      </c>
      <c r="AF13" s="44">
        <v>892906</v>
      </c>
      <c r="AG13" s="44">
        <v>345765</v>
      </c>
      <c r="AH13" s="44">
        <v>78914</v>
      </c>
      <c r="AI13" s="44">
        <v>146</v>
      </c>
      <c r="AJ13" s="44">
        <v>21562</v>
      </c>
      <c r="AK13" s="44">
        <v>851</v>
      </c>
      <c r="AL13" s="44">
        <v>2271</v>
      </c>
      <c r="AM13" s="44">
        <v>5029510</v>
      </c>
      <c r="AN13" s="45">
        <v>157192</v>
      </c>
      <c r="AO13" s="46">
        <v>2307</v>
      </c>
      <c r="AP13" s="47">
        <v>5978799</v>
      </c>
      <c r="AQ13" s="48">
        <v>443581</v>
      </c>
      <c r="AR13" s="48">
        <v>2230</v>
      </c>
      <c r="AS13" s="48">
        <v>1842450</v>
      </c>
      <c r="AT13" s="48">
        <v>284</v>
      </c>
      <c r="AU13" s="48">
        <v>19710</v>
      </c>
      <c r="AV13" s="48">
        <v>2128</v>
      </c>
      <c r="AW13" s="48">
        <v>4116639</v>
      </c>
      <c r="AX13" s="47">
        <v>34285</v>
      </c>
      <c r="AY13" s="47">
        <v>19803998</v>
      </c>
      <c r="AZ13" s="49">
        <v>2842493</v>
      </c>
    </row>
    <row r="14" spans="1:52" ht="12.6" customHeight="1" x14ac:dyDescent="0.2">
      <c r="A14" s="19">
        <v>4</v>
      </c>
      <c r="B14" s="20" t="s">
        <v>34</v>
      </c>
      <c r="C14" s="37">
        <v>27076</v>
      </c>
      <c r="D14" s="38">
        <v>4402762</v>
      </c>
      <c r="E14" s="38">
        <v>1866858</v>
      </c>
      <c r="F14" s="38">
        <v>10614</v>
      </c>
      <c r="G14" s="38">
        <v>876864</v>
      </c>
      <c r="H14" s="38">
        <v>505322</v>
      </c>
      <c r="I14" s="38">
        <v>102477</v>
      </c>
      <c r="J14" s="38">
        <v>10</v>
      </c>
      <c r="K14" s="38">
        <v>609</v>
      </c>
      <c r="L14" s="38">
        <v>35</v>
      </c>
      <c r="M14" s="38">
        <v>33</v>
      </c>
      <c r="N14" s="38">
        <v>487</v>
      </c>
      <c r="O14" s="39">
        <v>25</v>
      </c>
      <c r="P14" s="40">
        <v>1844</v>
      </c>
      <c r="Q14" s="41">
        <v>543733</v>
      </c>
      <c r="R14" s="38">
        <v>193936</v>
      </c>
      <c r="S14" s="38">
        <v>1833</v>
      </c>
      <c r="T14" s="38">
        <v>538508</v>
      </c>
      <c r="U14" s="38">
        <v>40</v>
      </c>
      <c r="V14" s="38">
        <v>4208</v>
      </c>
      <c r="W14" s="38">
        <v>33</v>
      </c>
      <c r="X14" s="38">
        <v>1017</v>
      </c>
      <c r="Y14" s="41">
        <v>28963</v>
      </c>
      <c r="Z14" s="41">
        <v>4947591</v>
      </c>
      <c r="AA14" s="42">
        <v>2060854</v>
      </c>
      <c r="AB14" s="40">
        <v>27076</v>
      </c>
      <c r="AC14" s="38">
        <v>4402865</v>
      </c>
      <c r="AD14" s="38">
        <v>1244642</v>
      </c>
      <c r="AE14" s="38">
        <v>10567</v>
      </c>
      <c r="AF14" s="38">
        <v>863404</v>
      </c>
      <c r="AG14" s="38">
        <v>333561</v>
      </c>
      <c r="AH14" s="38">
        <v>67864</v>
      </c>
      <c r="AI14" s="38">
        <v>10</v>
      </c>
      <c r="AJ14" s="38">
        <v>609</v>
      </c>
      <c r="AK14" s="38">
        <v>24</v>
      </c>
      <c r="AL14" s="38">
        <v>2966</v>
      </c>
      <c r="AM14" s="38">
        <v>497425</v>
      </c>
      <c r="AN14" s="39">
        <v>18824</v>
      </c>
      <c r="AO14" s="40">
        <v>1851</v>
      </c>
      <c r="AP14" s="41">
        <v>727116</v>
      </c>
      <c r="AQ14" s="38">
        <v>136561</v>
      </c>
      <c r="AR14" s="38">
        <v>1840</v>
      </c>
      <c r="AS14" s="38">
        <v>538383</v>
      </c>
      <c r="AT14" s="38">
        <v>39</v>
      </c>
      <c r="AU14" s="38">
        <v>4149</v>
      </c>
      <c r="AV14" s="38">
        <v>1830</v>
      </c>
      <c r="AW14" s="38">
        <v>184584</v>
      </c>
      <c r="AX14" s="41">
        <v>31903</v>
      </c>
      <c r="AY14" s="41">
        <v>5628015</v>
      </c>
      <c r="AZ14" s="42">
        <v>1400051</v>
      </c>
    </row>
    <row r="15" spans="1:52" ht="12.6" customHeight="1" x14ac:dyDescent="0.2">
      <c r="A15" s="21">
        <v>5</v>
      </c>
      <c r="B15" s="22" t="s">
        <v>35</v>
      </c>
      <c r="C15" s="43">
        <v>23049</v>
      </c>
      <c r="D15" s="44">
        <v>3850666</v>
      </c>
      <c r="E15" s="44">
        <v>1636181</v>
      </c>
      <c r="F15" s="44">
        <v>8723</v>
      </c>
      <c r="G15" s="44">
        <v>726983</v>
      </c>
      <c r="H15" s="44">
        <v>422105</v>
      </c>
      <c r="I15" s="44">
        <v>87251</v>
      </c>
      <c r="J15" s="44">
        <v>152</v>
      </c>
      <c r="K15" s="44">
        <v>8847</v>
      </c>
      <c r="L15" s="44">
        <v>513</v>
      </c>
      <c r="M15" s="44">
        <v>534</v>
      </c>
      <c r="N15" s="44">
        <v>63355</v>
      </c>
      <c r="O15" s="45">
        <v>3191</v>
      </c>
      <c r="P15" s="46">
        <v>1685</v>
      </c>
      <c r="Q15" s="47">
        <v>611849</v>
      </c>
      <c r="R15" s="48">
        <v>205079</v>
      </c>
      <c r="S15" s="48">
        <v>1590</v>
      </c>
      <c r="T15" s="48">
        <v>550219</v>
      </c>
      <c r="U15" s="48">
        <v>421</v>
      </c>
      <c r="V15" s="48">
        <v>13504</v>
      </c>
      <c r="W15" s="48">
        <v>493</v>
      </c>
      <c r="X15" s="48">
        <v>48126</v>
      </c>
      <c r="Y15" s="47">
        <v>25420</v>
      </c>
      <c r="Z15" s="47">
        <v>4534717</v>
      </c>
      <c r="AA15" s="49">
        <v>1844964</v>
      </c>
      <c r="AB15" s="46">
        <v>23049</v>
      </c>
      <c r="AC15" s="44">
        <v>3850666</v>
      </c>
      <c r="AD15" s="44">
        <v>1090792</v>
      </c>
      <c r="AE15" s="44">
        <v>8723</v>
      </c>
      <c r="AF15" s="44">
        <v>726983</v>
      </c>
      <c r="AG15" s="44">
        <v>281406</v>
      </c>
      <c r="AH15" s="44">
        <v>58169</v>
      </c>
      <c r="AI15" s="44">
        <v>152</v>
      </c>
      <c r="AJ15" s="44">
        <v>8847</v>
      </c>
      <c r="AK15" s="44">
        <v>342</v>
      </c>
      <c r="AL15" s="44">
        <v>1427</v>
      </c>
      <c r="AM15" s="44">
        <v>387543</v>
      </c>
      <c r="AN15" s="45">
        <v>15006</v>
      </c>
      <c r="AO15" s="46">
        <v>1702</v>
      </c>
      <c r="AP15" s="47">
        <v>1011287</v>
      </c>
      <c r="AQ15" s="48">
        <v>150715</v>
      </c>
      <c r="AR15" s="48">
        <v>1591</v>
      </c>
      <c r="AS15" s="48">
        <v>550139</v>
      </c>
      <c r="AT15" s="48">
        <v>437</v>
      </c>
      <c r="AU15" s="48">
        <v>13495</v>
      </c>
      <c r="AV15" s="48">
        <v>1445</v>
      </c>
      <c r="AW15" s="48">
        <v>447653</v>
      </c>
      <c r="AX15" s="47">
        <v>26330</v>
      </c>
      <c r="AY15" s="47">
        <v>5258343</v>
      </c>
      <c r="AZ15" s="49">
        <v>1256855</v>
      </c>
    </row>
    <row r="16" spans="1:52" ht="12.6" customHeight="1" x14ac:dyDescent="0.2">
      <c r="A16" s="19">
        <v>6</v>
      </c>
      <c r="B16" s="20" t="s">
        <v>36</v>
      </c>
      <c r="C16" s="37">
        <v>14795</v>
      </c>
      <c r="D16" s="38">
        <v>1707294</v>
      </c>
      <c r="E16" s="38">
        <v>769545</v>
      </c>
      <c r="F16" s="38">
        <v>6477</v>
      </c>
      <c r="G16" s="38">
        <v>463884</v>
      </c>
      <c r="H16" s="38">
        <v>267641</v>
      </c>
      <c r="I16" s="38">
        <v>49170</v>
      </c>
      <c r="J16" s="38">
        <v>44</v>
      </c>
      <c r="K16" s="38">
        <v>1970</v>
      </c>
      <c r="L16" s="38">
        <v>113</v>
      </c>
      <c r="M16" s="38">
        <v>4</v>
      </c>
      <c r="N16" s="38">
        <v>296</v>
      </c>
      <c r="O16" s="39">
        <v>17</v>
      </c>
      <c r="P16" s="40">
        <v>751</v>
      </c>
      <c r="Q16" s="41">
        <v>229589</v>
      </c>
      <c r="R16" s="38">
        <v>81174</v>
      </c>
      <c r="S16" s="38">
        <v>717</v>
      </c>
      <c r="T16" s="38">
        <v>227410</v>
      </c>
      <c r="U16" s="38">
        <v>87</v>
      </c>
      <c r="V16" s="38">
        <v>1887</v>
      </c>
      <c r="W16" s="38">
        <v>6</v>
      </c>
      <c r="X16" s="38">
        <v>292</v>
      </c>
      <c r="Y16" s="41">
        <v>15594</v>
      </c>
      <c r="Z16" s="41">
        <v>1939149</v>
      </c>
      <c r="AA16" s="42">
        <v>850849</v>
      </c>
      <c r="AB16" s="40">
        <v>14795</v>
      </c>
      <c r="AC16" s="38">
        <v>1707294</v>
      </c>
      <c r="AD16" s="38">
        <v>513028</v>
      </c>
      <c r="AE16" s="38">
        <v>6477</v>
      </c>
      <c r="AF16" s="38">
        <v>463884</v>
      </c>
      <c r="AG16" s="38">
        <v>178429</v>
      </c>
      <c r="AH16" s="38">
        <v>32781</v>
      </c>
      <c r="AI16" s="38">
        <v>44</v>
      </c>
      <c r="AJ16" s="38">
        <v>1970</v>
      </c>
      <c r="AK16" s="38">
        <v>70</v>
      </c>
      <c r="AL16" s="38">
        <v>1322</v>
      </c>
      <c r="AM16" s="38">
        <v>142767</v>
      </c>
      <c r="AN16" s="39">
        <v>4703</v>
      </c>
      <c r="AO16" s="40">
        <v>755</v>
      </c>
      <c r="AP16" s="41">
        <v>287702</v>
      </c>
      <c r="AQ16" s="38">
        <v>56421</v>
      </c>
      <c r="AR16" s="38">
        <v>718</v>
      </c>
      <c r="AS16" s="38">
        <v>227411</v>
      </c>
      <c r="AT16" s="38">
        <v>90</v>
      </c>
      <c r="AU16" s="38">
        <v>1891</v>
      </c>
      <c r="AV16" s="38">
        <v>723</v>
      </c>
      <c r="AW16" s="38">
        <v>58400</v>
      </c>
      <c r="AX16" s="41">
        <v>16916</v>
      </c>
      <c r="AY16" s="41">
        <v>2139733</v>
      </c>
      <c r="AZ16" s="42">
        <v>574222</v>
      </c>
    </row>
    <row r="17" spans="1:52" ht="12.6" customHeight="1" x14ac:dyDescent="0.2">
      <c r="A17" s="21">
        <v>7</v>
      </c>
      <c r="B17" s="22" t="s">
        <v>37</v>
      </c>
      <c r="C17" s="43">
        <v>19450</v>
      </c>
      <c r="D17" s="44">
        <v>1898959</v>
      </c>
      <c r="E17" s="44">
        <v>898808</v>
      </c>
      <c r="F17" s="44">
        <v>9760</v>
      </c>
      <c r="G17" s="44">
        <v>666961</v>
      </c>
      <c r="H17" s="44">
        <v>384813</v>
      </c>
      <c r="I17" s="44">
        <v>68963</v>
      </c>
      <c r="J17" s="44">
        <v>41</v>
      </c>
      <c r="K17" s="44">
        <v>2338</v>
      </c>
      <c r="L17" s="44">
        <v>135</v>
      </c>
      <c r="M17" s="44">
        <v>168</v>
      </c>
      <c r="N17" s="44">
        <v>9251</v>
      </c>
      <c r="O17" s="45">
        <v>535</v>
      </c>
      <c r="P17" s="46">
        <v>682</v>
      </c>
      <c r="Q17" s="47">
        <v>103876</v>
      </c>
      <c r="R17" s="48">
        <v>36410</v>
      </c>
      <c r="S17" s="48">
        <v>639</v>
      </c>
      <c r="T17" s="48">
        <v>92588</v>
      </c>
      <c r="U17" s="48">
        <v>118</v>
      </c>
      <c r="V17" s="48">
        <v>3503</v>
      </c>
      <c r="W17" s="48">
        <v>162</v>
      </c>
      <c r="X17" s="48">
        <v>7785</v>
      </c>
      <c r="Y17" s="47">
        <v>20341</v>
      </c>
      <c r="Z17" s="47">
        <v>2014424</v>
      </c>
      <c r="AA17" s="49">
        <v>935888</v>
      </c>
      <c r="AB17" s="46">
        <v>19450</v>
      </c>
      <c r="AC17" s="44">
        <v>1898959</v>
      </c>
      <c r="AD17" s="44">
        <v>599210</v>
      </c>
      <c r="AE17" s="44">
        <v>9760</v>
      </c>
      <c r="AF17" s="44">
        <v>666961</v>
      </c>
      <c r="AG17" s="44">
        <v>256546</v>
      </c>
      <c r="AH17" s="44">
        <v>45977</v>
      </c>
      <c r="AI17" s="44">
        <v>41</v>
      </c>
      <c r="AJ17" s="44">
        <v>2338</v>
      </c>
      <c r="AK17" s="44">
        <v>90</v>
      </c>
      <c r="AL17" s="44">
        <v>843</v>
      </c>
      <c r="AM17" s="44">
        <v>44962</v>
      </c>
      <c r="AN17" s="45">
        <v>1732</v>
      </c>
      <c r="AO17" s="46">
        <v>686</v>
      </c>
      <c r="AP17" s="47">
        <v>170474</v>
      </c>
      <c r="AQ17" s="48">
        <v>26922</v>
      </c>
      <c r="AR17" s="48">
        <v>640</v>
      </c>
      <c r="AS17" s="48">
        <v>92590</v>
      </c>
      <c r="AT17" s="48">
        <v>121</v>
      </c>
      <c r="AU17" s="48">
        <v>3507</v>
      </c>
      <c r="AV17" s="48">
        <v>640</v>
      </c>
      <c r="AW17" s="48">
        <v>74377</v>
      </c>
      <c r="AX17" s="47">
        <v>21020</v>
      </c>
      <c r="AY17" s="47">
        <v>2116733</v>
      </c>
      <c r="AZ17" s="49">
        <v>627954</v>
      </c>
    </row>
    <row r="18" spans="1:52" ht="12.6" customHeight="1" x14ac:dyDescent="0.2">
      <c r="A18" s="19">
        <v>8</v>
      </c>
      <c r="B18" s="20" t="s">
        <v>38</v>
      </c>
      <c r="C18" s="37">
        <v>42345</v>
      </c>
      <c r="D18" s="38">
        <v>5459858</v>
      </c>
      <c r="E18" s="38">
        <v>2466952</v>
      </c>
      <c r="F18" s="38">
        <v>18658</v>
      </c>
      <c r="G18" s="38">
        <v>1506691</v>
      </c>
      <c r="H18" s="38">
        <v>872353</v>
      </c>
      <c r="I18" s="38">
        <v>177248</v>
      </c>
      <c r="J18" s="38">
        <v>18</v>
      </c>
      <c r="K18" s="38">
        <v>1646</v>
      </c>
      <c r="L18" s="38">
        <v>97</v>
      </c>
      <c r="M18" s="38">
        <v>147</v>
      </c>
      <c r="N18" s="38">
        <v>25578</v>
      </c>
      <c r="O18" s="39">
        <v>1517</v>
      </c>
      <c r="P18" s="40">
        <v>1599</v>
      </c>
      <c r="Q18" s="41">
        <v>374387</v>
      </c>
      <c r="R18" s="38">
        <v>135625</v>
      </c>
      <c r="S18" s="38">
        <v>1590</v>
      </c>
      <c r="T18" s="38">
        <v>366157</v>
      </c>
      <c r="U18" s="38">
        <v>46</v>
      </c>
      <c r="V18" s="38">
        <v>3101</v>
      </c>
      <c r="W18" s="38">
        <v>158</v>
      </c>
      <c r="X18" s="38">
        <v>5129</v>
      </c>
      <c r="Y18" s="41">
        <v>44109</v>
      </c>
      <c r="Z18" s="41">
        <v>5861469</v>
      </c>
      <c r="AA18" s="42">
        <v>2604191</v>
      </c>
      <c r="AB18" s="40">
        <v>42343</v>
      </c>
      <c r="AC18" s="38">
        <v>5459778</v>
      </c>
      <c r="AD18" s="38">
        <v>1644624</v>
      </c>
      <c r="AE18" s="38">
        <v>18657</v>
      </c>
      <c r="AF18" s="38">
        <v>1506681</v>
      </c>
      <c r="AG18" s="38">
        <v>581575</v>
      </c>
      <c r="AH18" s="38">
        <v>118170</v>
      </c>
      <c r="AI18" s="38">
        <v>18</v>
      </c>
      <c r="AJ18" s="38">
        <v>1646</v>
      </c>
      <c r="AK18" s="38">
        <v>64</v>
      </c>
      <c r="AL18" s="38">
        <v>2338</v>
      </c>
      <c r="AM18" s="38">
        <v>157062</v>
      </c>
      <c r="AN18" s="39">
        <v>5960</v>
      </c>
      <c r="AO18" s="40">
        <v>1603</v>
      </c>
      <c r="AP18" s="41">
        <v>476829</v>
      </c>
      <c r="AQ18" s="38">
        <v>94467</v>
      </c>
      <c r="AR18" s="38">
        <v>1594</v>
      </c>
      <c r="AS18" s="38">
        <v>366154</v>
      </c>
      <c r="AT18" s="38">
        <v>46</v>
      </c>
      <c r="AU18" s="38">
        <v>3101</v>
      </c>
      <c r="AV18" s="38">
        <v>1575</v>
      </c>
      <c r="AW18" s="38">
        <v>107574</v>
      </c>
      <c r="AX18" s="41">
        <v>46302</v>
      </c>
      <c r="AY18" s="41">
        <v>6095315</v>
      </c>
      <c r="AZ18" s="42">
        <v>1745115</v>
      </c>
    </row>
    <row r="19" spans="1:52" ht="12.6" customHeight="1" x14ac:dyDescent="0.2">
      <c r="A19" s="21">
        <v>9</v>
      </c>
      <c r="B19" s="22" t="s">
        <v>39</v>
      </c>
      <c r="C19" s="43">
        <v>37369</v>
      </c>
      <c r="D19" s="44">
        <v>5272456</v>
      </c>
      <c r="E19" s="44">
        <v>2302120</v>
      </c>
      <c r="F19" s="44">
        <v>15979</v>
      </c>
      <c r="G19" s="44">
        <v>1267650</v>
      </c>
      <c r="H19" s="44">
        <v>734745</v>
      </c>
      <c r="I19" s="44">
        <v>147448</v>
      </c>
      <c r="J19" s="44">
        <v>224</v>
      </c>
      <c r="K19" s="44">
        <v>30949</v>
      </c>
      <c r="L19" s="44">
        <v>1694</v>
      </c>
      <c r="M19" s="44">
        <v>607</v>
      </c>
      <c r="N19" s="44">
        <v>38588</v>
      </c>
      <c r="O19" s="45">
        <v>2242</v>
      </c>
      <c r="P19" s="46">
        <v>2082</v>
      </c>
      <c r="Q19" s="47">
        <v>517202</v>
      </c>
      <c r="R19" s="48">
        <v>178615</v>
      </c>
      <c r="S19" s="48">
        <v>1934</v>
      </c>
      <c r="T19" s="48">
        <v>474506</v>
      </c>
      <c r="U19" s="48">
        <v>688</v>
      </c>
      <c r="V19" s="48">
        <v>15792</v>
      </c>
      <c r="W19" s="48">
        <v>579</v>
      </c>
      <c r="X19" s="48">
        <v>26904</v>
      </c>
      <c r="Y19" s="47">
        <v>40282</v>
      </c>
      <c r="Z19" s="47">
        <v>5859195</v>
      </c>
      <c r="AA19" s="49">
        <v>2484671</v>
      </c>
      <c r="AB19" s="46">
        <v>37368</v>
      </c>
      <c r="AC19" s="44">
        <v>5272451</v>
      </c>
      <c r="AD19" s="44">
        <v>1534753</v>
      </c>
      <c r="AE19" s="44">
        <v>15979</v>
      </c>
      <c r="AF19" s="44">
        <v>1267650</v>
      </c>
      <c r="AG19" s="44">
        <v>489835</v>
      </c>
      <c r="AH19" s="44">
        <v>98301</v>
      </c>
      <c r="AI19" s="44">
        <v>224</v>
      </c>
      <c r="AJ19" s="44">
        <v>30949</v>
      </c>
      <c r="AK19" s="44">
        <v>1129</v>
      </c>
      <c r="AL19" s="44">
        <v>1804</v>
      </c>
      <c r="AM19" s="44">
        <v>2743064</v>
      </c>
      <c r="AN19" s="45">
        <v>7532</v>
      </c>
      <c r="AO19" s="46">
        <v>2120</v>
      </c>
      <c r="AP19" s="47">
        <v>608636</v>
      </c>
      <c r="AQ19" s="48">
        <v>122729</v>
      </c>
      <c r="AR19" s="48">
        <v>1937</v>
      </c>
      <c r="AS19" s="48">
        <v>474458</v>
      </c>
      <c r="AT19" s="48">
        <v>724</v>
      </c>
      <c r="AU19" s="48">
        <v>15831</v>
      </c>
      <c r="AV19" s="48">
        <v>1713</v>
      </c>
      <c r="AW19" s="48">
        <v>118347</v>
      </c>
      <c r="AX19" s="47">
        <v>41516</v>
      </c>
      <c r="AY19" s="47">
        <v>8655100</v>
      </c>
      <c r="AZ19" s="49">
        <v>1666143</v>
      </c>
    </row>
    <row r="20" spans="1:52" ht="12.6" customHeight="1" x14ac:dyDescent="0.2">
      <c r="A20" s="19">
        <v>10</v>
      </c>
      <c r="B20" s="20" t="s">
        <v>40</v>
      </c>
      <c r="C20" s="37">
        <v>25634</v>
      </c>
      <c r="D20" s="38">
        <v>4757895</v>
      </c>
      <c r="E20" s="38">
        <v>1964605</v>
      </c>
      <c r="F20" s="38">
        <v>9084</v>
      </c>
      <c r="G20" s="38">
        <v>776157</v>
      </c>
      <c r="H20" s="38">
        <v>450614</v>
      </c>
      <c r="I20" s="38">
        <v>94895</v>
      </c>
      <c r="J20" s="38">
        <v>167</v>
      </c>
      <c r="K20" s="38">
        <v>16157</v>
      </c>
      <c r="L20" s="38">
        <v>836</v>
      </c>
      <c r="M20" s="38">
        <v>438</v>
      </c>
      <c r="N20" s="38">
        <v>29173</v>
      </c>
      <c r="O20" s="39">
        <v>1698</v>
      </c>
      <c r="P20" s="40">
        <v>1880</v>
      </c>
      <c r="Q20" s="41">
        <v>708995</v>
      </c>
      <c r="R20" s="38">
        <v>240770</v>
      </c>
      <c r="S20" s="38">
        <v>1778</v>
      </c>
      <c r="T20" s="38">
        <v>677412</v>
      </c>
      <c r="U20" s="38">
        <v>472</v>
      </c>
      <c r="V20" s="38">
        <v>13463</v>
      </c>
      <c r="W20" s="38">
        <v>358</v>
      </c>
      <c r="X20" s="38">
        <v>18120</v>
      </c>
      <c r="Y20" s="41">
        <v>28119</v>
      </c>
      <c r="Z20" s="41">
        <v>5512220</v>
      </c>
      <c r="AA20" s="42">
        <v>2207909</v>
      </c>
      <c r="AB20" s="40">
        <v>25633</v>
      </c>
      <c r="AC20" s="38">
        <v>4757835</v>
      </c>
      <c r="AD20" s="38">
        <v>1309722</v>
      </c>
      <c r="AE20" s="38">
        <v>9084</v>
      </c>
      <c r="AF20" s="38">
        <v>776157</v>
      </c>
      <c r="AG20" s="38">
        <v>300413</v>
      </c>
      <c r="AH20" s="38">
        <v>63265</v>
      </c>
      <c r="AI20" s="38">
        <v>167</v>
      </c>
      <c r="AJ20" s="38">
        <v>16157</v>
      </c>
      <c r="AK20" s="38">
        <v>557</v>
      </c>
      <c r="AL20" s="38">
        <v>1977</v>
      </c>
      <c r="AM20" s="38">
        <v>1749008</v>
      </c>
      <c r="AN20" s="39">
        <v>10190</v>
      </c>
      <c r="AO20" s="40">
        <v>1921</v>
      </c>
      <c r="AP20" s="41">
        <v>858740</v>
      </c>
      <c r="AQ20" s="38">
        <v>166115</v>
      </c>
      <c r="AR20" s="38">
        <v>1775</v>
      </c>
      <c r="AS20" s="38">
        <v>677105</v>
      </c>
      <c r="AT20" s="38">
        <v>514</v>
      </c>
      <c r="AU20" s="38">
        <v>13470</v>
      </c>
      <c r="AV20" s="38">
        <v>1630</v>
      </c>
      <c r="AW20" s="38">
        <v>168165</v>
      </c>
      <c r="AX20" s="41">
        <v>29698</v>
      </c>
      <c r="AY20" s="41">
        <v>7381740</v>
      </c>
      <c r="AZ20" s="42">
        <v>1486584</v>
      </c>
    </row>
    <row r="21" spans="1:52" ht="12.6" customHeight="1" x14ac:dyDescent="0.2">
      <c r="A21" s="21">
        <v>11</v>
      </c>
      <c r="B21" s="22" t="s">
        <v>41</v>
      </c>
      <c r="C21" s="43">
        <v>46555</v>
      </c>
      <c r="D21" s="44">
        <v>5556818</v>
      </c>
      <c r="E21" s="44">
        <v>2484023</v>
      </c>
      <c r="F21" s="44">
        <v>21440</v>
      </c>
      <c r="G21" s="44">
        <v>1516805</v>
      </c>
      <c r="H21" s="44">
        <v>876017</v>
      </c>
      <c r="I21" s="44">
        <v>165238</v>
      </c>
      <c r="J21" s="44">
        <v>345</v>
      </c>
      <c r="K21" s="44">
        <v>14896</v>
      </c>
      <c r="L21" s="44">
        <v>852</v>
      </c>
      <c r="M21" s="44">
        <v>847</v>
      </c>
      <c r="N21" s="44">
        <v>70471</v>
      </c>
      <c r="O21" s="45">
        <v>4116</v>
      </c>
      <c r="P21" s="46">
        <v>2961</v>
      </c>
      <c r="Q21" s="47">
        <v>750356</v>
      </c>
      <c r="R21" s="48">
        <v>253754</v>
      </c>
      <c r="S21" s="48">
        <v>2764</v>
      </c>
      <c r="T21" s="48">
        <v>682201</v>
      </c>
      <c r="U21" s="48">
        <v>1258</v>
      </c>
      <c r="V21" s="48">
        <v>31475</v>
      </c>
      <c r="W21" s="48">
        <v>703</v>
      </c>
      <c r="X21" s="48">
        <v>36680</v>
      </c>
      <c r="Y21" s="47">
        <v>50708</v>
      </c>
      <c r="Z21" s="47">
        <v>6392541</v>
      </c>
      <c r="AA21" s="49">
        <v>2742745</v>
      </c>
      <c r="AB21" s="46">
        <v>46552</v>
      </c>
      <c r="AC21" s="44">
        <v>5556753</v>
      </c>
      <c r="AD21" s="44">
        <v>1656023</v>
      </c>
      <c r="AE21" s="44">
        <v>21439</v>
      </c>
      <c r="AF21" s="44">
        <v>1516798</v>
      </c>
      <c r="AG21" s="44">
        <v>584018</v>
      </c>
      <c r="AH21" s="44">
        <v>110162</v>
      </c>
      <c r="AI21" s="44">
        <v>345</v>
      </c>
      <c r="AJ21" s="44">
        <v>14896</v>
      </c>
      <c r="AK21" s="44">
        <v>568</v>
      </c>
      <c r="AL21" s="44">
        <v>2577</v>
      </c>
      <c r="AM21" s="44">
        <v>987512</v>
      </c>
      <c r="AN21" s="45">
        <v>21846</v>
      </c>
      <c r="AO21" s="46">
        <v>3096</v>
      </c>
      <c r="AP21" s="47">
        <v>1348231</v>
      </c>
      <c r="AQ21" s="48">
        <v>184955</v>
      </c>
      <c r="AR21" s="48">
        <v>2769</v>
      </c>
      <c r="AS21" s="48">
        <v>682089</v>
      </c>
      <c r="AT21" s="48">
        <v>1389</v>
      </c>
      <c r="AU21" s="48">
        <v>31616</v>
      </c>
      <c r="AV21" s="48">
        <v>2250</v>
      </c>
      <c r="AW21" s="48">
        <v>634526</v>
      </c>
      <c r="AX21" s="47">
        <v>52570</v>
      </c>
      <c r="AY21" s="47">
        <v>7907392</v>
      </c>
      <c r="AZ21" s="49">
        <v>1863392</v>
      </c>
    </row>
    <row r="22" spans="1:52" ht="12.6" customHeight="1" x14ac:dyDescent="0.2">
      <c r="A22" s="19">
        <v>12</v>
      </c>
      <c r="B22" s="20" t="s">
        <v>42</v>
      </c>
      <c r="C22" s="37">
        <v>63428</v>
      </c>
      <c r="D22" s="38">
        <v>10703117</v>
      </c>
      <c r="E22" s="38">
        <v>4491879</v>
      </c>
      <c r="F22" s="38">
        <v>26017</v>
      </c>
      <c r="G22" s="38">
        <v>2166894</v>
      </c>
      <c r="H22" s="38">
        <v>1255855</v>
      </c>
      <c r="I22" s="38">
        <v>269332</v>
      </c>
      <c r="J22" s="38">
        <v>459</v>
      </c>
      <c r="K22" s="38">
        <v>38614</v>
      </c>
      <c r="L22" s="38">
        <v>2261</v>
      </c>
      <c r="M22" s="38">
        <v>2064</v>
      </c>
      <c r="N22" s="38">
        <v>194830</v>
      </c>
      <c r="O22" s="39">
        <v>9176</v>
      </c>
      <c r="P22" s="40">
        <v>5022</v>
      </c>
      <c r="Q22" s="41">
        <v>1826422</v>
      </c>
      <c r="R22" s="38">
        <v>586015</v>
      </c>
      <c r="S22" s="38">
        <v>4668</v>
      </c>
      <c r="T22" s="38">
        <v>1651708</v>
      </c>
      <c r="U22" s="38">
        <v>1652</v>
      </c>
      <c r="V22" s="38">
        <v>40386</v>
      </c>
      <c r="W22" s="38">
        <v>1703</v>
      </c>
      <c r="X22" s="38">
        <v>134328</v>
      </c>
      <c r="Y22" s="41">
        <v>70973</v>
      </c>
      <c r="Z22" s="41">
        <v>12762983</v>
      </c>
      <c r="AA22" s="42">
        <v>5089331</v>
      </c>
      <c r="AB22" s="40">
        <v>63424</v>
      </c>
      <c r="AC22" s="38">
        <v>10701564</v>
      </c>
      <c r="AD22" s="38">
        <v>2994257</v>
      </c>
      <c r="AE22" s="38">
        <v>26017</v>
      </c>
      <c r="AF22" s="38">
        <v>2166894</v>
      </c>
      <c r="AG22" s="38">
        <v>837245</v>
      </c>
      <c r="AH22" s="38">
        <v>179559</v>
      </c>
      <c r="AI22" s="38">
        <v>457</v>
      </c>
      <c r="AJ22" s="38">
        <v>38383</v>
      </c>
      <c r="AK22" s="38">
        <v>1499</v>
      </c>
      <c r="AL22" s="38">
        <v>5052</v>
      </c>
      <c r="AM22" s="38">
        <v>644605</v>
      </c>
      <c r="AN22" s="39">
        <v>20795</v>
      </c>
      <c r="AO22" s="40">
        <v>5140</v>
      </c>
      <c r="AP22" s="41">
        <v>2138814</v>
      </c>
      <c r="AQ22" s="38">
        <v>402623</v>
      </c>
      <c r="AR22" s="38">
        <v>4674</v>
      </c>
      <c r="AS22" s="38">
        <v>1651701</v>
      </c>
      <c r="AT22" s="38">
        <v>1766</v>
      </c>
      <c r="AU22" s="38">
        <v>40478</v>
      </c>
      <c r="AV22" s="38">
        <v>4137</v>
      </c>
      <c r="AW22" s="38">
        <v>446635</v>
      </c>
      <c r="AX22" s="41">
        <v>74073</v>
      </c>
      <c r="AY22" s="41">
        <v>13523366</v>
      </c>
      <c r="AZ22" s="42">
        <v>3419174</v>
      </c>
    </row>
    <row r="23" spans="1:52" ht="12.6" customHeight="1" x14ac:dyDescent="0.2">
      <c r="A23" s="21">
        <v>13</v>
      </c>
      <c r="B23" s="22" t="s">
        <v>43</v>
      </c>
      <c r="C23" s="43">
        <v>20098</v>
      </c>
      <c r="D23" s="44">
        <v>5800930</v>
      </c>
      <c r="E23" s="44">
        <v>2189127</v>
      </c>
      <c r="F23" s="44">
        <v>7099</v>
      </c>
      <c r="G23" s="44">
        <v>613468</v>
      </c>
      <c r="H23" s="44">
        <v>355568</v>
      </c>
      <c r="I23" s="44">
        <v>75754</v>
      </c>
      <c r="J23" s="44">
        <v>153</v>
      </c>
      <c r="K23" s="44">
        <v>25094</v>
      </c>
      <c r="L23" s="44">
        <v>974</v>
      </c>
      <c r="M23" s="44">
        <v>27</v>
      </c>
      <c r="N23" s="44">
        <v>5285</v>
      </c>
      <c r="O23" s="45">
        <v>315</v>
      </c>
      <c r="P23" s="46">
        <v>1647</v>
      </c>
      <c r="Q23" s="47">
        <v>1017694</v>
      </c>
      <c r="R23" s="48">
        <v>334706</v>
      </c>
      <c r="S23" s="48">
        <v>1557</v>
      </c>
      <c r="T23" s="48">
        <v>977880</v>
      </c>
      <c r="U23" s="48">
        <v>393</v>
      </c>
      <c r="V23" s="48">
        <v>39143</v>
      </c>
      <c r="W23" s="48">
        <v>90</v>
      </c>
      <c r="X23" s="48">
        <v>671</v>
      </c>
      <c r="Y23" s="47">
        <v>21925</v>
      </c>
      <c r="Z23" s="47">
        <v>6849003</v>
      </c>
      <c r="AA23" s="49">
        <v>2525122</v>
      </c>
      <c r="AB23" s="46">
        <v>20098</v>
      </c>
      <c r="AC23" s="44">
        <v>5800930</v>
      </c>
      <c r="AD23" s="44">
        <v>1459422</v>
      </c>
      <c r="AE23" s="44">
        <v>7099</v>
      </c>
      <c r="AF23" s="44">
        <v>613468</v>
      </c>
      <c r="AG23" s="44">
        <v>237047</v>
      </c>
      <c r="AH23" s="44">
        <v>50504</v>
      </c>
      <c r="AI23" s="44">
        <v>153</v>
      </c>
      <c r="AJ23" s="44">
        <v>25094</v>
      </c>
      <c r="AK23" s="44">
        <v>649</v>
      </c>
      <c r="AL23" s="44">
        <v>1756</v>
      </c>
      <c r="AM23" s="44">
        <v>3204853</v>
      </c>
      <c r="AN23" s="45">
        <v>125830</v>
      </c>
      <c r="AO23" s="46">
        <v>1702</v>
      </c>
      <c r="AP23" s="47">
        <v>1442612</v>
      </c>
      <c r="AQ23" s="48">
        <v>240048</v>
      </c>
      <c r="AR23" s="48">
        <v>1559</v>
      </c>
      <c r="AS23" s="48">
        <v>977664</v>
      </c>
      <c r="AT23" s="48">
        <v>445</v>
      </c>
      <c r="AU23" s="48">
        <v>39169</v>
      </c>
      <c r="AV23" s="48">
        <v>1503</v>
      </c>
      <c r="AW23" s="48">
        <v>425779</v>
      </c>
      <c r="AX23" s="47">
        <v>23709</v>
      </c>
      <c r="AY23" s="47">
        <v>10473489</v>
      </c>
      <c r="AZ23" s="49">
        <v>1825949</v>
      </c>
    </row>
    <row r="24" spans="1:52" ht="12.6" customHeight="1" x14ac:dyDescent="0.2">
      <c r="A24" s="19">
        <v>14</v>
      </c>
      <c r="B24" s="20" t="s">
        <v>44</v>
      </c>
      <c r="C24" s="37">
        <v>20703</v>
      </c>
      <c r="D24" s="38">
        <v>2426932</v>
      </c>
      <c r="E24" s="38">
        <v>1094601</v>
      </c>
      <c r="F24" s="38">
        <v>10012</v>
      </c>
      <c r="G24" s="38">
        <v>708288</v>
      </c>
      <c r="H24" s="38">
        <v>408740</v>
      </c>
      <c r="I24" s="38">
        <v>76585</v>
      </c>
      <c r="J24" s="38">
        <v>141</v>
      </c>
      <c r="K24" s="38">
        <v>7673</v>
      </c>
      <c r="L24" s="38">
        <v>443</v>
      </c>
      <c r="M24" s="38">
        <v>501</v>
      </c>
      <c r="N24" s="38">
        <v>29377</v>
      </c>
      <c r="O24" s="39">
        <v>1694</v>
      </c>
      <c r="P24" s="40">
        <v>1362</v>
      </c>
      <c r="Q24" s="41">
        <v>333858</v>
      </c>
      <c r="R24" s="38">
        <v>109078</v>
      </c>
      <c r="S24" s="38">
        <v>1251</v>
      </c>
      <c r="T24" s="38">
        <v>292989</v>
      </c>
      <c r="U24" s="38">
        <v>564</v>
      </c>
      <c r="V24" s="38">
        <v>21125</v>
      </c>
      <c r="W24" s="38">
        <v>437</v>
      </c>
      <c r="X24" s="38">
        <v>19744</v>
      </c>
      <c r="Y24" s="41">
        <v>22707</v>
      </c>
      <c r="Z24" s="41">
        <v>2797840</v>
      </c>
      <c r="AA24" s="42">
        <v>1205816</v>
      </c>
      <c r="AB24" s="40">
        <v>20702</v>
      </c>
      <c r="AC24" s="38">
        <v>2426922</v>
      </c>
      <c r="AD24" s="38">
        <v>729738</v>
      </c>
      <c r="AE24" s="38">
        <v>10011</v>
      </c>
      <c r="AF24" s="38">
        <v>708278</v>
      </c>
      <c r="AG24" s="38">
        <v>272496</v>
      </c>
      <c r="AH24" s="38">
        <v>51059</v>
      </c>
      <c r="AI24" s="38">
        <v>141</v>
      </c>
      <c r="AJ24" s="38">
        <v>7673</v>
      </c>
      <c r="AK24" s="38">
        <v>296</v>
      </c>
      <c r="AL24" s="38">
        <v>1197</v>
      </c>
      <c r="AM24" s="38">
        <v>134381</v>
      </c>
      <c r="AN24" s="39">
        <v>5053</v>
      </c>
      <c r="AO24" s="40">
        <v>1400</v>
      </c>
      <c r="AP24" s="41">
        <v>412833</v>
      </c>
      <c r="AQ24" s="38">
        <v>75843</v>
      </c>
      <c r="AR24" s="38">
        <v>1250</v>
      </c>
      <c r="AS24" s="38">
        <v>292946</v>
      </c>
      <c r="AT24" s="38">
        <v>604</v>
      </c>
      <c r="AU24" s="38">
        <v>21171</v>
      </c>
      <c r="AV24" s="38">
        <v>1033</v>
      </c>
      <c r="AW24" s="38">
        <v>98716</v>
      </c>
      <c r="AX24" s="41">
        <v>23440</v>
      </c>
      <c r="AY24" s="41">
        <v>2981809</v>
      </c>
      <c r="AZ24" s="42">
        <v>810930</v>
      </c>
    </row>
    <row r="25" spans="1:52" ht="12.6" customHeight="1" x14ac:dyDescent="0.2">
      <c r="A25" s="21">
        <v>15</v>
      </c>
      <c r="B25" s="22" t="s">
        <v>45</v>
      </c>
      <c r="C25" s="43">
        <v>38559</v>
      </c>
      <c r="D25" s="44">
        <v>5261166</v>
      </c>
      <c r="E25" s="44">
        <v>2276145</v>
      </c>
      <c r="F25" s="44">
        <v>16537</v>
      </c>
      <c r="G25" s="44">
        <v>1224909</v>
      </c>
      <c r="H25" s="44">
        <v>709148</v>
      </c>
      <c r="I25" s="44">
        <v>140726</v>
      </c>
      <c r="J25" s="44">
        <v>113</v>
      </c>
      <c r="K25" s="44">
        <v>7129</v>
      </c>
      <c r="L25" s="44">
        <v>414</v>
      </c>
      <c r="M25" s="44">
        <v>396</v>
      </c>
      <c r="N25" s="44">
        <v>22551</v>
      </c>
      <c r="O25" s="45">
        <v>1265</v>
      </c>
      <c r="P25" s="46">
        <v>2340</v>
      </c>
      <c r="Q25" s="47">
        <v>604704</v>
      </c>
      <c r="R25" s="48">
        <v>210881</v>
      </c>
      <c r="S25" s="48">
        <v>2223</v>
      </c>
      <c r="T25" s="48">
        <v>565408</v>
      </c>
      <c r="U25" s="48">
        <v>422</v>
      </c>
      <c r="V25" s="48">
        <v>12846</v>
      </c>
      <c r="W25" s="48">
        <v>304</v>
      </c>
      <c r="X25" s="48">
        <v>26450</v>
      </c>
      <c r="Y25" s="47">
        <v>41408</v>
      </c>
      <c r="Z25" s="47">
        <v>5895550</v>
      </c>
      <c r="AA25" s="49">
        <v>2488705</v>
      </c>
      <c r="AB25" s="46">
        <v>38559</v>
      </c>
      <c r="AC25" s="44">
        <v>5261166</v>
      </c>
      <c r="AD25" s="44">
        <v>1517435</v>
      </c>
      <c r="AE25" s="44">
        <v>16537</v>
      </c>
      <c r="AF25" s="44">
        <v>1224909</v>
      </c>
      <c r="AG25" s="44">
        <v>472771</v>
      </c>
      <c r="AH25" s="44">
        <v>93821</v>
      </c>
      <c r="AI25" s="44">
        <v>113</v>
      </c>
      <c r="AJ25" s="44">
        <v>7129</v>
      </c>
      <c r="AK25" s="44">
        <v>276</v>
      </c>
      <c r="AL25" s="44">
        <v>3248</v>
      </c>
      <c r="AM25" s="44">
        <v>431832</v>
      </c>
      <c r="AN25" s="45">
        <v>13275</v>
      </c>
      <c r="AO25" s="46">
        <v>2371</v>
      </c>
      <c r="AP25" s="47">
        <v>776846</v>
      </c>
      <c r="AQ25" s="48">
        <v>147230</v>
      </c>
      <c r="AR25" s="48">
        <v>2230</v>
      </c>
      <c r="AS25" s="48">
        <v>565402</v>
      </c>
      <c r="AT25" s="48">
        <v>446</v>
      </c>
      <c r="AU25" s="48">
        <v>12863</v>
      </c>
      <c r="AV25" s="48">
        <v>2148</v>
      </c>
      <c r="AW25" s="48">
        <v>198581</v>
      </c>
      <c r="AX25" s="47">
        <v>44291</v>
      </c>
      <c r="AY25" s="47">
        <v>6476973</v>
      </c>
      <c r="AZ25" s="49">
        <v>1678216</v>
      </c>
    </row>
    <row r="26" spans="1:52" ht="12.6" customHeight="1" x14ac:dyDescent="0.2">
      <c r="A26" s="19">
        <v>16</v>
      </c>
      <c r="B26" s="20" t="s">
        <v>46</v>
      </c>
      <c r="C26" s="37">
        <v>20980</v>
      </c>
      <c r="D26" s="38">
        <v>2871094</v>
      </c>
      <c r="E26" s="38">
        <v>1243702</v>
      </c>
      <c r="F26" s="38">
        <v>8513</v>
      </c>
      <c r="G26" s="38">
        <v>620201</v>
      </c>
      <c r="H26" s="38">
        <v>358626</v>
      </c>
      <c r="I26" s="38">
        <v>68668</v>
      </c>
      <c r="J26" s="38">
        <v>140</v>
      </c>
      <c r="K26" s="38">
        <v>15226</v>
      </c>
      <c r="L26" s="38">
        <v>748</v>
      </c>
      <c r="M26" s="38">
        <v>561</v>
      </c>
      <c r="N26" s="38">
        <v>49721</v>
      </c>
      <c r="O26" s="39">
        <v>2868</v>
      </c>
      <c r="P26" s="40">
        <v>1171</v>
      </c>
      <c r="Q26" s="41">
        <v>315447</v>
      </c>
      <c r="R26" s="38">
        <v>103085</v>
      </c>
      <c r="S26" s="38">
        <v>1094</v>
      </c>
      <c r="T26" s="38">
        <v>272723</v>
      </c>
      <c r="U26" s="38">
        <v>315</v>
      </c>
      <c r="V26" s="38">
        <v>10345</v>
      </c>
      <c r="W26" s="38">
        <v>389</v>
      </c>
      <c r="X26" s="38">
        <v>32379</v>
      </c>
      <c r="Y26" s="41">
        <v>22852</v>
      </c>
      <c r="Z26" s="41">
        <v>3251488</v>
      </c>
      <c r="AA26" s="42">
        <v>1350403</v>
      </c>
      <c r="AB26" s="40">
        <v>20980</v>
      </c>
      <c r="AC26" s="38">
        <v>2871094</v>
      </c>
      <c r="AD26" s="38">
        <v>829139</v>
      </c>
      <c r="AE26" s="38">
        <v>8513</v>
      </c>
      <c r="AF26" s="38">
        <v>620201</v>
      </c>
      <c r="AG26" s="38">
        <v>239087</v>
      </c>
      <c r="AH26" s="38">
        <v>45780</v>
      </c>
      <c r="AI26" s="38">
        <v>140</v>
      </c>
      <c r="AJ26" s="38">
        <v>15226</v>
      </c>
      <c r="AK26" s="38">
        <v>499</v>
      </c>
      <c r="AL26" s="38">
        <v>1357</v>
      </c>
      <c r="AM26" s="38">
        <v>123005</v>
      </c>
      <c r="AN26" s="39">
        <v>4725</v>
      </c>
      <c r="AO26" s="40">
        <v>1191</v>
      </c>
      <c r="AP26" s="41">
        <v>387643</v>
      </c>
      <c r="AQ26" s="38">
        <v>71630</v>
      </c>
      <c r="AR26" s="38">
        <v>1092</v>
      </c>
      <c r="AS26" s="38">
        <v>272705</v>
      </c>
      <c r="AT26" s="38">
        <v>337</v>
      </c>
      <c r="AU26" s="38">
        <v>10367</v>
      </c>
      <c r="AV26" s="38">
        <v>991</v>
      </c>
      <c r="AW26" s="38">
        <v>104571</v>
      </c>
      <c r="AX26" s="41">
        <v>23668</v>
      </c>
      <c r="AY26" s="41">
        <v>3396968</v>
      </c>
      <c r="AZ26" s="42">
        <v>905993</v>
      </c>
    </row>
    <row r="27" spans="1:52" ht="12.6" customHeight="1" x14ac:dyDescent="0.2">
      <c r="A27" s="21">
        <v>17</v>
      </c>
      <c r="B27" s="22" t="s">
        <v>47</v>
      </c>
      <c r="C27" s="43">
        <v>21038</v>
      </c>
      <c r="D27" s="44">
        <v>2123206</v>
      </c>
      <c r="E27" s="44">
        <v>987015</v>
      </c>
      <c r="F27" s="44">
        <v>10118</v>
      </c>
      <c r="G27" s="44">
        <v>690531</v>
      </c>
      <c r="H27" s="44">
        <v>395994</v>
      </c>
      <c r="I27" s="44">
        <v>70680</v>
      </c>
      <c r="J27" s="44">
        <v>132</v>
      </c>
      <c r="K27" s="44">
        <v>2913</v>
      </c>
      <c r="L27" s="44">
        <v>159</v>
      </c>
      <c r="M27" s="44">
        <v>155</v>
      </c>
      <c r="N27" s="44">
        <v>17695</v>
      </c>
      <c r="O27" s="45">
        <v>1044</v>
      </c>
      <c r="P27" s="46">
        <v>1044</v>
      </c>
      <c r="Q27" s="47">
        <v>160985</v>
      </c>
      <c r="R27" s="48">
        <v>57580</v>
      </c>
      <c r="S27" s="48">
        <v>965</v>
      </c>
      <c r="T27" s="48">
        <v>147150</v>
      </c>
      <c r="U27" s="48">
        <v>483</v>
      </c>
      <c r="V27" s="48">
        <v>6869</v>
      </c>
      <c r="W27" s="48">
        <v>145</v>
      </c>
      <c r="X27" s="48">
        <v>6966</v>
      </c>
      <c r="Y27" s="47">
        <v>22369</v>
      </c>
      <c r="Z27" s="47">
        <v>2304799</v>
      </c>
      <c r="AA27" s="49">
        <v>1045798</v>
      </c>
      <c r="AB27" s="46">
        <v>21038</v>
      </c>
      <c r="AC27" s="44">
        <v>2123206</v>
      </c>
      <c r="AD27" s="44">
        <v>658014</v>
      </c>
      <c r="AE27" s="44">
        <v>10118</v>
      </c>
      <c r="AF27" s="44">
        <v>690531</v>
      </c>
      <c r="AG27" s="44">
        <v>263999</v>
      </c>
      <c r="AH27" s="44">
        <v>47121</v>
      </c>
      <c r="AI27" s="44">
        <v>132</v>
      </c>
      <c r="AJ27" s="44">
        <v>2913</v>
      </c>
      <c r="AK27" s="44">
        <v>106</v>
      </c>
      <c r="AL27" s="44">
        <v>883</v>
      </c>
      <c r="AM27" s="44">
        <v>158627</v>
      </c>
      <c r="AN27" s="45">
        <v>4318</v>
      </c>
      <c r="AO27" s="46">
        <v>1117</v>
      </c>
      <c r="AP27" s="47">
        <v>210190</v>
      </c>
      <c r="AQ27" s="48">
        <v>39851</v>
      </c>
      <c r="AR27" s="48">
        <v>966</v>
      </c>
      <c r="AS27" s="48">
        <v>146826</v>
      </c>
      <c r="AT27" s="48">
        <v>554</v>
      </c>
      <c r="AU27" s="48">
        <v>6961</v>
      </c>
      <c r="AV27" s="48">
        <v>876</v>
      </c>
      <c r="AW27" s="48">
        <v>56403</v>
      </c>
      <c r="AX27" s="47">
        <v>23170</v>
      </c>
      <c r="AY27" s="47">
        <v>2494936</v>
      </c>
      <c r="AZ27" s="49">
        <v>702289</v>
      </c>
    </row>
    <row r="28" spans="1:52" ht="12.6" customHeight="1" x14ac:dyDescent="0.2">
      <c r="A28" s="19">
        <v>18</v>
      </c>
      <c r="B28" s="20" t="s">
        <v>48</v>
      </c>
      <c r="C28" s="37">
        <v>12754</v>
      </c>
      <c r="D28" s="38">
        <v>1324487</v>
      </c>
      <c r="E28" s="38">
        <v>607751</v>
      </c>
      <c r="F28" s="38">
        <v>5545</v>
      </c>
      <c r="G28" s="38">
        <v>373156</v>
      </c>
      <c r="H28" s="38">
        <v>215069</v>
      </c>
      <c r="I28" s="38">
        <v>38448</v>
      </c>
      <c r="J28" s="38">
        <v>89</v>
      </c>
      <c r="K28" s="38">
        <v>10285</v>
      </c>
      <c r="L28" s="38">
        <v>606</v>
      </c>
      <c r="M28" s="38">
        <v>165</v>
      </c>
      <c r="N28" s="38">
        <v>10413</v>
      </c>
      <c r="O28" s="39">
        <v>605</v>
      </c>
      <c r="P28" s="40">
        <v>562</v>
      </c>
      <c r="Q28" s="41">
        <v>100190</v>
      </c>
      <c r="R28" s="38">
        <v>34019</v>
      </c>
      <c r="S28" s="38">
        <v>523</v>
      </c>
      <c r="T28" s="38">
        <v>87601</v>
      </c>
      <c r="U28" s="38">
        <v>181</v>
      </c>
      <c r="V28" s="38">
        <v>4084</v>
      </c>
      <c r="W28" s="38">
        <v>145</v>
      </c>
      <c r="X28" s="38">
        <v>8505</v>
      </c>
      <c r="Y28" s="41">
        <v>13570</v>
      </c>
      <c r="Z28" s="41">
        <v>1445375</v>
      </c>
      <c r="AA28" s="42">
        <v>642981</v>
      </c>
      <c r="AB28" s="40">
        <v>12753</v>
      </c>
      <c r="AC28" s="38">
        <v>1324472</v>
      </c>
      <c r="AD28" s="38">
        <v>405170</v>
      </c>
      <c r="AE28" s="38">
        <v>5544</v>
      </c>
      <c r="AF28" s="38">
        <v>373141</v>
      </c>
      <c r="AG28" s="38">
        <v>143381</v>
      </c>
      <c r="AH28" s="38">
        <v>25633</v>
      </c>
      <c r="AI28" s="38">
        <v>89</v>
      </c>
      <c r="AJ28" s="38">
        <v>10285</v>
      </c>
      <c r="AK28" s="38">
        <v>404</v>
      </c>
      <c r="AL28" s="38">
        <v>588</v>
      </c>
      <c r="AM28" s="38">
        <v>38428</v>
      </c>
      <c r="AN28" s="39">
        <v>1490</v>
      </c>
      <c r="AO28" s="40">
        <v>572</v>
      </c>
      <c r="AP28" s="41">
        <v>124818</v>
      </c>
      <c r="AQ28" s="38">
        <v>23663</v>
      </c>
      <c r="AR28" s="38">
        <v>524</v>
      </c>
      <c r="AS28" s="38">
        <v>87591</v>
      </c>
      <c r="AT28" s="38">
        <v>188</v>
      </c>
      <c r="AU28" s="38">
        <v>4073</v>
      </c>
      <c r="AV28" s="38">
        <v>460</v>
      </c>
      <c r="AW28" s="38">
        <v>33154</v>
      </c>
      <c r="AX28" s="41">
        <v>14002</v>
      </c>
      <c r="AY28" s="41">
        <v>1498003</v>
      </c>
      <c r="AZ28" s="42">
        <v>430727</v>
      </c>
    </row>
    <row r="29" spans="1:52" ht="12.6" customHeight="1" x14ac:dyDescent="0.2">
      <c r="A29" s="21">
        <v>19</v>
      </c>
      <c r="B29" s="22" t="s">
        <v>49</v>
      </c>
      <c r="C29" s="43">
        <v>28515</v>
      </c>
      <c r="D29" s="44">
        <v>2960028</v>
      </c>
      <c r="E29" s="44">
        <v>1308447</v>
      </c>
      <c r="F29" s="44">
        <v>13820</v>
      </c>
      <c r="G29" s="44">
        <v>892161</v>
      </c>
      <c r="H29" s="44">
        <v>513305</v>
      </c>
      <c r="I29" s="44">
        <v>90159</v>
      </c>
      <c r="J29" s="44">
        <v>163</v>
      </c>
      <c r="K29" s="44">
        <v>10692</v>
      </c>
      <c r="L29" s="44">
        <v>603</v>
      </c>
      <c r="M29" s="44">
        <v>617</v>
      </c>
      <c r="N29" s="44">
        <v>42051</v>
      </c>
      <c r="O29" s="45">
        <v>2218</v>
      </c>
      <c r="P29" s="46">
        <v>1249</v>
      </c>
      <c r="Q29" s="47">
        <v>272622</v>
      </c>
      <c r="R29" s="48">
        <v>81666</v>
      </c>
      <c r="S29" s="48">
        <v>1167</v>
      </c>
      <c r="T29" s="48">
        <v>243343</v>
      </c>
      <c r="U29" s="48">
        <v>395</v>
      </c>
      <c r="V29" s="48">
        <v>8167</v>
      </c>
      <c r="W29" s="48">
        <v>363</v>
      </c>
      <c r="X29" s="48">
        <v>21112</v>
      </c>
      <c r="Y29" s="47">
        <v>30544</v>
      </c>
      <c r="Z29" s="47">
        <v>3285393</v>
      </c>
      <c r="AA29" s="49">
        <v>1392934</v>
      </c>
      <c r="AB29" s="46">
        <v>28515</v>
      </c>
      <c r="AC29" s="44">
        <v>2960028</v>
      </c>
      <c r="AD29" s="44">
        <v>872305</v>
      </c>
      <c r="AE29" s="44">
        <v>13820</v>
      </c>
      <c r="AF29" s="44">
        <v>892161</v>
      </c>
      <c r="AG29" s="44">
        <v>342207</v>
      </c>
      <c r="AH29" s="44">
        <v>60108</v>
      </c>
      <c r="AI29" s="44">
        <v>163</v>
      </c>
      <c r="AJ29" s="44">
        <v>10692</v>
      </c>
      <c r="AK29" s="44">
        <v>402</v>
      </c>
      <c r="AL29" s="44">
        <v>1651</v>
      </c>
      <c r="AM29" s="44">
        <v>115003</v>
      </c>
      <c r="AN29" s="45">
        <v>4308</v>
      </c>
      <c r="AO29" s="46">
        <v>1267</v>
      </c>
      <c r="AP29" s="47">
        <v>338031</v>
      </c>
      <c r="AQ29" s="48">
        <v>56921</v>
      </c>
      <c r="AR29" s="48">
        <v>1170</v>
      </c>
      <c r="AS29" s="48">
        <v>243338</v>
      </c>
      <c r="AT29" s="48">
        <v>410</v>
      </c>
      <c r="AU29" s="48">
        <v>8182</v>
      </c>
      <c r="AV29" s="48">
        <v>1037</v>
      </c>
      <c r="AW29" s="48">
        <v>86511</v>
      </c>
      <c r="AX29" s="47">
        <v>31596</v>
      </c>
      <c r="AY29" s="47">
        <v>3423754</v>
      </c>
      <c r="AZ29" s="49">
        <v>933936</v>
      </c>
    </row>
    <row r="30" spans="1:52" ht="12.6" customHeight="1" x14ac:dyDescent="0.2">
      <c r="A30" s="19">
        <v>20</v>
      </c>
      <c r="B30" s="20" t="s">
        <v>50</v>
      </c>
      <c r="C30" s="37">
        <v>41829</v>
      </c>
      <c r="D30" s="38">
        <v>4809604</v>
      </c>
      <c r="E30" s="38">
        <v>2169771</v>
      </c>
      <c r="F30" s="38">
        <v>18167</v>
      </c>
      <c r="G30" s="38">
        <v>1286274</v>
      </c>
      <c r="H30" s="38">
        <v>742807</v>
      </c>
      <c r="I30" s="38">
        <v>141627</v>
      </c>
      <c r="J30" s="38">
        <v>255</v>
      </c>
      <c r="K30" s="38">
        <v>22066</v>
      </c>
      <c r="L30" s="38">
        <v>1087</v>
      </c>
      <c r="M30" s="38">
        <v>1031</v>
      </c>
      <c r="N30" s="38">
        <v>57031</v>
      </c>
      <c r="O30" s="39">
        <v>3041</v>
      </c>
      <c r="P30" s="40">
        <v>2157</v>
      </c>
      <c r="Q30" s="41">
        <v>590436</v>
      </c>
      <c r="R30" s="38">
        <v>193360</v>
      </c>
      <c r="S30" s="38">
        <v>2029</v>
      </c>
      <c r="T30" s="38">
        <v>530028</v>
      </c>
      <c r="U30" s="38">
        <v>523</v>
      </c>
      <c r="V30" s="38">
        <v>25294</v>
      </c>
      <c r="W30" s="38">
        <v>710</v>
      </c>
      <c r="X30" s="38">
        <v>35114</v>
      </c>
      <c r="Y30" s="41">
        <v>45272</v>
      </c>
      <c r="Z30" s="41">
        <v>5479137</v>
      </c>
      <c r="AA30" s="42">
        <v>2367259</v>
      </c>
      <c r="AB30" s="40">
        <v>41825</v>
      </c>
      <c r="AC30" s="38">
        <v>4809336</v>
      </c>
      <c r="AD30" s="38">
        <v>1446488</v>
      </c>
      <c r="AE30" s="38">
        <v>18167</v>
      </c>
      <c r="AF30" s="38">
        <v>1286274</v>
      </c>
      <c r="AG30" s="38">
        <v>495210</v>
      </c>
      <c r="AH30" s="38">
        <v>94421</v>
      </c>
      <c r="AI30" s="38">
        <v>255</v>
      </c>
      <c r="AJ30" s="38">
        <v>22066</v>
      </c>
      <c r="AK30" s="38">
        <v>725</v>
      </c>
      <c r="AL30" s="38">
        <v>2663</v>
      </c>
      <c r="AM30" s="38">
        <v>208665</v>
      </c>
      <c r="AN30" s="39">
        <v>7658</v>
      </c>
      <c r="AO30" s="40">
        <v>2181</v>
      </c>
      <c r="AP30" s="41">
        <v>675687</v>
      </c>
      <c r="AQ30" s="38">
        <v>132265</v>
      </c>
      <c r="AR30" s="38">
        <v>2029</v>
      </c>
      <c r="AS30" s="38">
        <v>529844</v>
      </c>
      <c r="AT30" s="38">
        <v>546</v>
      </c>
      <c r="AU30" s="38">
        <v>25251</v>
      </c>
      <c r="AV30" s="38">
        <v>1863</v>
      </c>
      <c r="AW30" s="38">
        <v>120592</v>
      </c>
      <c r="AX30" s="41">
        <v>46924</v>
      </c>
      <c r="AY30" s="41">
        <v>5715754</v>
      </c>
      <c r="AZ30" s="42">
        <v>1587136</v>
      </c>
    </row>
    <row r="31" spans="1:52" ht="12.6" customHeight="1" x14ac:dyDescent="0.2">
      <c r="A31" s="21">
        <v>21</v>
      </c>
      <c r="B31" s="22" t="s">
        <v>51</v>
      </c>
      <c r="C31" s="43">
        <v>26941</v>
      </c>
      <c r="D31" s="44">
        <v>2562740</v>
      </c>
      <c r="E31" s="44">
        <v>1174259</v>
      </c>
      <c r="F31" s="44">
        <v>12356</v>
      </c>
      <c r="G31" s="44">
        <v>775600</v>
      </c>
      <c r="H31" s="44">
        <v>444826</v>
      </c>
      <c r="I31" s="44">
        <v>76596</v>
      </c>
      <c r="J31" s="44">
        <v>10</v>
      </c>
      <c r="K31" s="44">
        <v>217</v>
      </c>
      <c r="L31" s="44">
        <v>12</v>
      </c>
      <c r="M31" s="44">
        <v>63</v>
      </c>
      <c r="N31" s="44">
        <v>7013</v>
      </c>
      <c r="O31" s="45">
        <v>413</v>
      </c>
      <c r="P31" s="46">
        <v>1002</v>
      </c>
      <c r="Q31" s="47">
        <v>167365</v>
      </c>
      <c r="R31" s="48">
        <v>61712</v>
      </c>
      <c r="S31" s="48">
        <v>989</v>
      </c>
      <c r="T31" s="48">
        <v>164931</v>
      </c>
      <c r="U31" s="48">
        <v>25</v>
      </c>
      <c r="V31" s="48">
        <v>802</v>
      </c>
      <c r="W31" s="48">
        <v>29</v>
      </c>
      <c r="X31" s="48">
        <v>1632</v>
      </c>
      <c r="Y31" s="47">
        <v>28016</v>
      </c>
      <c r="Z31" s="47">
        <v>2737335</v>
      </c>
      <c r="AA31" s="49">
        <v>1236396</v>
      </c>
      <c r="AB31" s="46">
        <v>26941</v>
      </c>
      <c r="AC31" s="44">
        <v>2562740</v>
      </c>
      <c r="AD31" s="44">
        <v>782842</v>
      </c>
      <c r="AE31" s="44">
        <v>12356</v>
      </c>
      <c r="AF31" s="44">
        <v>775600</v>
      </c>
      <c r="AG31" s="44">
        <v>296551</v>
      </c>
      <c r="AH31" s="44">
        <v>51066</v>
      </c>
      <c r="AI31" s="44">
        <v>10</v>
      </c>
      <c r="AJ31" s="44">
        <v>217</v>
      </c>
      <c r="AK31" s="44">
        <v>8</v>
      </c>
      <c r="AL31" s="44">
        <v>2226</v>
      </c>
      <c r="AM31" s="44">
        <v>144555</v>
      </c>
      <c r="AN31" s="45">
        <v>5076</v>
      </c>
      <c r="AO31" s="46">
        <v>1006</v>
      </c>
      <c r="AP31" s="47">
        <v>230117</v>
      </c>
      <c r="AQ31" s="48">
        <v>43520</v>
      </c>
      <c r="AR31" s="48">
        <v>992</v>
      </c>
      <c r="AS31" s="48">
        <v>164936</v>
      </c>
      <c r="AT31" s="48">
        <v>25</v>
      </c>
      <c r="AU31" s="48">
        <v>802</v>
      </c>
      <c r="AV31" s="48">
        <v>980</v>
      </c>
      <c r="AW31" s="48">
        <v>64379</v>
      </c>
      <c r="AX31" s="47">
        <v>30183</v>
      </c>
      <c r="AY31" s="47">
        <v>2937629</v>
      </c>
      <c r="AZ31" s="49">
        <v>831446</v>
      </c>
    </row>
    <row r="32" spans="1:52" ht="12.6" customHeight="1" x14ac:dyDescent="0.2">
      <c r="A32" s="19">
        <v>22</v>
      </c>
      <c r="B32" s="20" t="s">
        <v>52</v>
      </c>
      <c r="C32" s="37">
        <v>18747</v>
      </c>
      <c r="D32" s="38">
        <v>1701443</v>
      </c>
      <c r="E32" s="38">
        <v>799762</v>
      </c>
      <c r="F32" s="38">
        <v>9736</v>
      </c>
      <c r="G32" s="38">
        <v>619467</v>
      </c>
      <c r="H32" s="38">
        <v>356271</v>
      </c>
      <c r="I32" s="38">
        <v>62263</v>
      </c>
      <c r="J32" s="38">
        <v>132</v>
      </c>
      <c r="K32" s="38">
        <v>5220</v>
      </c>
      <c r="L32" s="38">
        <v>297</v>
      </c>
      <c r="M32" s="38">
        <v>281</v>
      </c>
      <c r="N32" s="38">
        <v>20282</v>
      </c>
      <c r="O32" s="39">
        <v>1182</v>
      </c>
      <c r="P32" s="40">
        <v>672</v>
      </c>
      <c r="Q32" s="41">
        <v>107634</v>
      </c>
      <c r="R32" s="38">
        <v>36353</v>
      </c>
      <c r="S32" s="38">
        <v>608</v>
      </c>
      <c r="T32" s="38">
        <v>92430</v>
      </c>
      <c r="U32" s="38">
        <v>286</v>
      </c>
      <c r="V32" s="38">
        <v>5056</v>
      </c>
      <c r="W32" s="38">
        <v>157</v>
      </c>
      <c r="X32" s="38">
        <v>10148</v>
      </c>
      <c r="Y32" s="41">
        <v>19832</v>
      </c>
      <c r="Z32" s="41">
        <v>1834579</v>
      </c>
      <c r="AA32" s="42">
        <v>837594</v>
      </c>
      <c r="AB32" s="40">
        <v>18747</v>
      </c>
      <c r="AC32" s="38">
        <v>1701443</v>
      </c>
      <c r="AD32" s="38">
        <v>533179</v>
      </c>
      <c r="AE32" s="38">
        <v>9736</v>
      </c>
      <c r="AF32" s="38">
        <v>619467</v>
      </c>
      <c r="AG32" s="38">
        <v>237517</v>
      </c>
      <c r="AH32" s="38">
        <v>41510</v>
      </c>
      <c r="AI32" s="38">
        <v>132</v>
      </c>
      <c r="AJ32" s="38">
        <v>5220</v>
      </c>
      <c r="AK32" s="38">
        <v>198</v>
      </c>
      <c r="AL32" s="38">
        <v>790</v>
      </c>
      <c r="AM32" s="38">
        <v>75869</v>
      </c>
      <c r="AN32" s="39">
        <v>2618</v>
      </c>
      <c r="AO32" s="40">
        <v>689</v>
      </c>
      <c r="AP32" s="41">
        <v>129763</v>
      </c>
      <c r="AQ32" s="38">
        <v>25055</v>
      </c>
      <c r="AR32" s="38">
        <v>608</v>
      </c>
      <c r="AS32" s="38">
        <v>92392</v>
      </c>
      <c r="AT32" s="38">
        <v>303</v>
      </c>
      <c r="AU32" s="38">
        <v>5076</v>
      </c>
      <c r="AV32" s="38">
        <v>492</v>
      </c>
      <c r="AW32" s="38">
        <v>32295</v>
      </c>
      <c r="AX32" s="41">
        <v>20358</v>
      </c>
      <c r="AY32" s="41">
        <v>1912295</v>
      </c>
      <c r="AZ32" s="42">
        <v>561050</v>
      </c>
    </row>
    <row r="33" spans="1:52" ht="12.6" customHeight="1" x14ac:dyDescent="0.2">
      <c r="A33" s="21">
        <v>23</v>
      </c>
      <c r="B33" s="22" t="s">
        <v>53</v>
      </c>
      <c r="C33" s="43">
        <v>31117</v>
      </c>
      <c r="D33" s="44">
        <v>3239586</v>
      </c>
      <c r="E33" s="44">
        <v>1477735</v>
      </c>
      <c r="F33" s="44">
        <v>14635</v>
      </c>
      <c r="G33" s="44">
        <v>979429</v>
      </c>
      <c r="H33" s="44">
        <v>564043</v>
      </c>
      <c r="I33" s="44">
        <v>102076</v>
      </c>
      <c r="J33" s="44">
        <v>23</v>
      </c>
      <c r="K33" s="44">
        <v>1347</v>
      </c>
      <c r="L33" s="44">
        <v>78</v>
      </c>
      <c r="M33" s="44">
        <v>46</v>
      </c>
      <c r="N33" s="44">
        <v>5016</v>
      </c>
      <c r="O33" s="45">
        <v>289</v>
      </c>
      <c r="P33" s="46">
        <v>978</v>
      </c>
      <c r="Q33" s="47">
        <v>1038250</v>
      </c>
      <c r="R33" s="48">
        <v>96215</v>
      </c>
      <c r="S33" s="48">
        <v>948</v>
      </c>
      <c r="T33" s="48">
        <v>233966</v>
      </c>
      <c r="U33" s="48">
        <v>61</v>
      </c>
      <c r="V33" s="48">
        <v>1759</v>
      </c>
      <c r="W33" s="48">
        <v>61</v>
      </c>
      <c r="X33" s="48">
        <v>802525</v>
      </c>
      <c r="Y33" s="47">
        <v>32164</v>
      </c>
      <c r="Z33" s="47">
        <v>4284199</v>
      </c>
      <c r="AA33" s="49">
        <v>1574317</v>
      </c>
      <c r="AB33" s="46">
        <v>31117</v>
      </c>
      <c r="AC33" s="44">
        <v>3239586</v>
      </c>
      <c r="AD33" s="44">
        <v>985164</v>
      </c>
      <c r="AE33" s="44">
        <v>14634</v>
      </c>
      <c r="AF33" s="44">
        <v>979424</v>
      </c>
      <c r="AG33" s="44">
        <v>376034</v>
      </c>
      <c r="AH33" s="44">
        <v>68053</v>
      </c>
      <c r="AI33" s="44">
        <v>23</v>
      </c>
      <c r="AJ33" s="44">
        <v>1347</v>
      </c>
      <c r="AK33" s="44">
        <v>52</v>
      </c>
      <c r="AL33" s="44">
        <v>1452</v>
      </c>
      <c r="AM33" s="44">
        <v>77945</v>
      </c>
      <c r="AN33" s="45">
        <v>2802</v>
      </c>
      <c r="AO33" s="46">
        <v>978</v>
      </c>
      <c r="AP33" s="47">
        <v>1074443</v>
      </c>
      <c r="AQ33" s="48">
        <v>65590</v>
      </c>
      <c r="AR33" s="48">
        <v>956</v>
      </c>
      <c r="AS33" s="48">
        <v>233975</v>
      </c>
      <c r="AT33" s="48">
        <v>70</v>
      </c>
      <c r="AU33" s="48">
        <v>1771</v>
      </c>
      <c r="AV33" s="48">
        <v>936</v>
      </c>
      <c r="AW33" s="48">
        <v>838697</v>
      </c>
      <c r="AX33" s="47">
        <v>33570</v>
      </c>
      <c r="AY33" s="47">
        <v>4393321</v>
      </c>
      <c r="AZ33" s="49">
        <v>1053608</v>
      </c>
    </row>
    <row r="34" spans="1:52" ht="12.6" customHeight="1" x14ac:dyDescent="0.2">
      <c r="A34" s="19">
        <v>24</v>
      </c>
      <c r="B34" s="20" t="s">
        <v>54</v>
      </c>
      <c r="C34" s="37">
        <f>SUM(C11:C33)</f>
        <v>640413</v>
      </c>
      <c r="D34" s="38">
        <f t="shared" ref="D34:AZ34" si="0">SUM(D11:D33)</f>
        <v>93588928</v>
      </c>
      <c r="E34" s="38">
        <f t="shared" si="0"/>
        <v>40100607</v>
      </c>
      <c r="F34" s="38">
        <f>SUM(F11:F33)</f>
        <v>273174</v>
      </c>
      <c r="G34" s="38">
        <f>SUM(G11:G33)</f>
        <v>20710845</v>
      </c>
      <c r="H34" s="38">
        <f>SUM(H11:H33)</f>
        <v>11972939</v>
      </c>
      <c r="I34" s="38">
        <f>SUM(I11:I33)</f>
        <v>2360816</v>
      </c>
      <c r="J34" s="38">
        <f t="shared" si="0"/>
        <v>3107</v>
      </c>
      <c r="K34" s="38">
        <f t="shared" si="0"/>
        <v>258154</v>
      </c>
      <c r="L34" s="38">
        <f t="shared" si="0"/>
        <v>13978</v>
      </c>
      <c r="M34" s="38">
        <f t="shared" si="0"/>
        <v>10186</v>
      </c>
      <c r="N34" s="38">
        <f t="shared" si="0"/>
        <v>4390829</v>
      </c>
      <c r="O34" s="39">
        <f t="shared" si="0"/>
        <v>197256</v>
      </c>
      <c r="P34" s="40">
        <f t="shared" si="0"/>
        <v>36733</v>
      </c>
      <c r="Q34" s="41">
        <f t="shared" si="0"/>
        <v>16808197</v>
      </c>
      <c r="R34" s="38">
        <f t="shared" si="0"/>
        <v>4135033</v>
      </c>
      <c r="S34" s="38">
        <f t="shared" si="0"/>
        <v>34768</v>
      </c>
      <c r="T34" s="38">
        <f t="shared" si="0"/>
        <v>11462638</v>
      </c>
      <c r="U34" s="38">
        <f t="shared" si="0"/>
        <v>8957</v>
      </c>
      <c r="V34" s="38">
        <f t="shared" si="0"/>
        <v>300743</v>
      </c>
      <c r="W34" s="38">
        <f t="shared" si="0"/>
        <v>8499</v>
      </c>
      <c r="X34" s="38">
        <f t="shared" si="0"/>
        <v>5044816</v>
      </c>
      <c r="Y34" s="41">
        <f t="shared" si="0"/>
        <v>690439</v>
      </c>
      <c r="Z34" s="41">
        <f t="shared" si="0"/>
        <v>115046108</v>
      </c>
      <c r="AA34" s="42">
        <f t="shared" si="0"/>
        <v>44446874</v>
      </c>
      <c r="AB34" s="40">
        <f t="shared" si="0"/>
        <v>640396</v>
      </c>
      <c r="AC34" s="38">
        <f t="shared" si="0"/>
        <v>93587029</v>
      </c>
      <c r="AD34" s="38">
        <f t="shared" si="0"/>
        <v>26733524</v>
      </c>
      <c r="AE34" s="38">
        <f>SUM(AE11:AE33)</f>
        <v>273122</v>
      </c>
      <c r="AF34" s="38">
        <f>SUM(AF11:AF33)</f>
        <v>20697338</v>
      </c>
      <c r="AG34" s="38">
        <f>SUM(AG11:AG33)</f>
        <v>7978720</v>
      </c>
      <c r="AH34" s="38">
        <f>SUM(AH11:AH33)</f>
        <v>1573469</v>
      </c>
      <c r="AI34" s="38">
        <f t="shared" si="0"/>
        <v>3105</v>
      </c>
      <c r="AJ34" s="38">
        <f t="shared" si="0"/>
        <v>257923</v>
      </c>
      <c r="AK34" s="38">
        <f t="shared" si="0"/>
        <v>9305</v>
      </c>
      <c r="AL34" s="38">
        <f t="shared" si="0"/>
        <v>42039</v>
      </c>
      <c r="AM34" s="38">
        <f t="shared" si="0"/>
        <v>17421818</v>
      </c>
      <c r="AN34" s="39">
        <f t="shared" si="0"/>
        <v>452825</v>
      </c>
      <c r="AO34" s="40">
        <f t="shared" si="0"/>
        <v>37405</v>
      </c>
      <c r="AP34" s="41">
        <f t="shared" si="0"/>
        <v>20439090</v>
      </c>
      <c r="AQ34" s="38">
        <f t="shared" si="0"/>
        <v>2887740</v>
      </c>
      <c r="AR34" s="38">
        <f t="shared" si="0"/>
        <v>34812</v>
      </c>
      <c r="AS34" s="38">
        <f t="shared" si="0"/>
        <v>11458265</v>
      </c>
      <c r="AT34" s="38">
        <f t="shared" si="0"/>
        <v>9598</v>
      </c>
      <c r="AU34" s="38">
        <f t="shared" si="0"/>
        <v>301179</v>
      </c>
      <c r="AV34" s="38">
        <f t="shared" si="0"/>
        <v>31976</v>
      </c>
      <c r="AW34" s="38">
        <f t="shared" si="0"/>
        <v>8679646</v>
      </c>
      <c r="AX34" s="41">
        <f t="shared" si="0"/>
        <v>722945</v>
      </c>
      <c r="AY34" s="41">
        <f t="shared" si="0"/>
        <v>131705860</v>
      </c>
      <c r="AZ34" s="42">
        <f t="shared" si="0"/>
        <v>30083394</v>
      </c>
    </row>
    <row r="35" spans="1:52" ht="12.6" customHeight="1" x14ac:dyDescent="0.2">
      <c r="A35" s="21">
        <v>25</v>
      </c>
      <c r="B35" s="22" t="s">
        <v>55</v>
      </c>
      <c r="C35" s="43">
        <v>180169</v>
      </c>
      <c r="D35" s="44">
        <v>19708837</v>
      </c>
      <c r="E35" s="44">
        <v>8841407</v>
      </c>
      <c r="F35" s="44">
        <v>78366</v>
      </c>
      <c r="G35" s="44">
        <v>5443021</v>
      </c>
      <c r="H35" s="44">
        <v>3135672</v>
      </c>
      <c r="I35" s="44">
        <v>585891</v>
      </c>
      <c r="J35" s="44">
        <v>864</v>
      </c>
      <c r="K35" s="44">
        <v>55707</v>
      </c>
      <c r="L35" s="44">
        <v>3012</v>
      </c>
      <c r="M35" s="44">
        <v>4600</v>
      </c>
      <c r="N35" s="44">
        <v>399171</v>
      </c>
      <c r="O35" s="45">
        <v>19702</v>
      </c>
      <c r="P35" s="46">
        <v>9823</v>
      </c>
      <c r="Q35" s="47">
        <v>1918082</v>
      </c>
      <c r="R35" s="48">
        <v>627219</v>
      </c>
      <c r="S35" s="48">
        <v>9159</v>
      </c>
      <c r="T35" s="48">
        <v>1676071</v>
      </c>
      <c r="U35" s="48">
        <v>2084</v>
      </c>
      <c r="V35" s="48">
        <v>63789</v>
      </c>
      <c r="W35" s="48">
        <v>3020</v>
      </c>
      <c r="X35" s="48">
        <v>178222</v>
      </c>
      <c r="Y35" s="47">
        <v>195456</v>
      </c>
      <c r="Z35" s="47">
        <v>22081797</v>
      </c>
      <c r="AA35" s="49">
        <v>9491340</v>
      </c>
      <c r="AB35" s="46">
        <v>180159</v>
      </c>
      <c r="AC35" s="44">
        <v>19706793</v>
      </c>
      <c r="AD35" s="44">
        <v>5893865</v>
      </c>
      <c r="AE35" s="44">
        <v>78366</v>
      </c>
      <c r="AF35" s="44">
        <v>5443021</v>
      </c>
      <c r="AG35" s="44">
        <v>2090474</v>
      </c>
      <c r="AH35" s="44">
        <v>390608</v>
      </c>
      <c r="AI35" s="44">
        <v>864</v>
      </c>
      <c r="AJ35" s="44">
        <v>55707</v>
      </c>
      <c r="AK35" s="44">
        <v>1978</v>
      </c>
      <c r="AL35" s="44">
        <v>19059</v>
      </c>
      <c r="AM35" s="44">
        <v>1302745</v>
      </c>
      <c r="AN35" s="45">
        <v>45212</v>
      </c>
      <c r="AO35" s="46">
        <v>9959</v>
      </c>
      <c r="AP35" s="47">
        <v>2396059</v>
      </c>
      <c r="AQ35" s="48">
        <v>435600</v>
      </c>
      <c r="AR35" s="48">
        <v>9162</v>
      </c>
      <c r="AS35" s="48">
        <v>1675852</v>
      </c>
      <c r="AT35" s="48">
        <v>2217</v>
      </c>
      <c r="AU35" s="48">
        <v>63861</v>
      </c>
      <c r="AV35" s="48">
        <v>8965</v>
      </c>
      <c r="AW35" s="48">
        <v>656346</v>
      </c>
      <c r="AX35" s="47">
        <v>210041</v>
      </c>
      <c r="AY35" s="47">
        <v>23461304</v>
      </c>
      <c r="AZ35" s="49">
        <v>6376655</v>
      </c>
    </row>
    <row r="36" spans="1:52" ht="12.6" customHeight="1" x14ac:dyDescent="0.2">
      <c r="A36" s="23">
        <v>26</v>
      </c>
      <c r="B36" s="24" t="s">
        <v>56</v>
      </c>
      <c r="C36" s="50">
        <f>C34+C35</f>
        <v>820582</v>
      </c>
      <c r="D36" s="51">
        <f t="shared" ref="D36:AZ36" si="1">D34+D35</f>
        <v>113297765</v>
      </c>
      <c r="E36" s="51">
        <f>E34+E35</f>
        <v>48942014</v>
      </c>
      <c r="F36" s="51">
        <f>F34+F35</f>
        <v>351540</v>
      </c>
      <c r="G36" s="51">
        <f>G34+G35</f>
        <v>26153866</v>
      </c>
      <c r="H36" s="51">
        <f>H34+H35</f>
        <v>15108611</v>
      </c>
      <c r="I36" s="51">
        <f>I34+I35</f>
        <v>2946707</v>
      </c>
      <c r="J36" s="51">
        <f t="shared" si="1"/>
        <v>3971</v>
      </c>
      <c r="K36" s="51">
        <f t="shared" si="1"/>
        <v>313861</v>
      </c>
      <c r="L36" s="51">
        <f t="shared" si="1"/>
        <v>16990</v>
      </c>
      <c r="M36" s="51">
        <f t="shared" si="1"/>
        <v>14786</v>
      </c>
      <c r="N36" s="51">
        <f t="shared" si="1"/>
        <v>4790000</v>
      </c>
      <c r="O36" s="52">
        <f t="shared" si="1"/>
        <v>216958</v>
      </c>
      <c r="P36" s="53">
        <f t="shared" si="1"/>
        <v>46556</v>
      </c>
      <c r="Q36" s="54">
        <f t="shared" si="1"/>
        <v>18726279</v>
      </c>
      <c r="R36" s="51">
        <f t="shared" si="1"/>
        <v>4762252</v>
      </c>
      <c r="S36" s="51">
        <f t="shared" si="1"/>
        <v>43927</v>
      </c>
      <c r="T36" s="51">
        <f t="shared" si="1"/>
        <v>13138709</v>
      </c>
      <c r="U36" s="51">
        <f t="shared" si="1"/>
        <v>11041</v>
      </c>
      <c r="V36" s="51">
        <f t="shared" si="1"/>
        <v>364532</v>
      </c>
      <c r="W36" s="51">
        <f t="shared" si="1"/>
        <v>11519</v>
      </c>
      <c r="X36" s="51">
        <f t="shared" si="1"/>
        <v>5223038</v>
      </c>
      <c r="Y36" s="54">
        <f t="shared" si="1"/>
        <v>885895</v>
      </c>
      <c r="Z36" s="54">
        <f t="shared" si="1"/>
        <v>137127905</v>
      </c>
      <c r="AA36" s="55">
        <f t="shared" si="1"/>
        <v>53938214</v>
      </c>
      <c r="AB36" s="53">
        <f t="shared" si="1"/>
        <v>820555</v>
      </c>
      <c r="AC36" s="51">
        <f t="shared" si="1"/>
        <v>113293822</v>
      </c>
      <c r="AD36" s="51">
        <f t="shared" si="1"/>
        <v>32627389</v>
      </c>
      <c r="AE36" s="51">
        <f>AE34+AE35</f>
        <v>351488</v>
      </c>
      <c r="AF36" s="51">
        <f>AF34+AF35</f>
        <v>26140359</v>
      </c>
      <c r="AG36" s="51">
        <f>AG34+AG35</f>
        <v>10069194</v>
      </c>
      <c r="AH36" s="51">
        <f>AH34+AH35</f>
        <v>1964077</v>
      </c>
      <c r="AI36" s="51">
        <f t="shared" si="1"/>
        <v>3969</v>
      </c>
      <c r="AJ36" s="51">
        <f t="shared" si="1"/>
        <v>313630</v>
      </c>
      <c r="AK36" s="51">
        <f t="shared" si="1"/>
        <v>11283</v>
      </c>
      <c r="AL36" s="51">
        <f t="shared" si="1"/>
        <v>61098</v>
      </c>
      <c r="AM36" s="51">
        <f t="shared" si="1"/>
        <v>18724563</v>
      </c>
      <c r="AN36" s="52">
        <f t="shared" si="1"/>
        <v>498037</v>
      </c>
      <c r="AO36" s="53">
        <f t="shared" si="1"/>
        <v>47364</v>
      </c>
      <c r="AP36" s="54">
        <f t="shared" si="1"/>
        <v>22835149</v>
      </c>
      <c r="AQ36" s="51">
        <f t="shared" si="1"/>
        <v>3323340</v>
      </c>
      <c r="AR36" s="51">
        <f t="shared" si="1"/>
        <v>43974</v>
      </c>
      <c r="AS36" s="51">
        <f t="shared" si="1"/>
        <v>13134117</v>
      </c>
      <c r="AT36" s="51">
        <f t="shared" si="1"/>
        <v>11815</v>
      </c>
      <c r="AU36" s="51">
        <f t="shared" si="1"/>
        <v>365040</v>
      </c>
      <c r="AV36" s="51">
        <f t="shared" si="1"/>
        <v>40941</v>
      </c>
      <c r="AW36" s="51">
        <f t="shared" si="1"/>
        <v>9335992</v>
      </c>
      <c r="AX36" s="54">
        <f t="shared" si="1"/>
        <v>932986</v>
      </c>
      <c r="AY36" s="54">
        <f t="shared" si="1"/>
        <v>155167164</v>
      </c>
      <c r="AZ36" s="55">
        <f t="shared" si="1"/>
        <v>36460049</v>
      </c>
    </row>
  </sheetData>
  <mergeCells count="33">
    <mergeCell ref="AO4:AZ4"/>
    <mergeCell ref="A5:B5"/>
    <mergeCell ref="C5:O5"/>
    <mergeCell ref="P5:AA5"/>
    <mergeCell ref="AB5:AN5"/>
    <mergeCell ref="AO5:AZ5"/>
    <mergeCell ref="A4:B4"/>
    <mergeCell ref="C4:O4"/>
    <mergeCell ref="P4:AA4"/>
    <mergeCell ref="AB4:AN4"/>
    <mergeCell ref="A6:B10"/>
    <mergeCell ref="P6:R8"/>
    <mergeCell ref="C8:E8"/>
    <mergeCell ref="C6:I7"/>
    <mergeCell ref="F8:I8"/>
    <mergeCell ref="J6:L8"/>
    <mergeCell ref="AB8:AD8"/>
    <mergeCell ref="M6:O8"/>
    <mergeCell ref="AI6:AK8"/>
    <mergeCell ref="AL6:AN8"/>
    <mergeCell ref="AX6:AZ8"/>
    <mergeCell ref="S7:X7"/>
    <mergeCell ref="AR7:AW7"/>
    <mergeCell ref="S8:T8"/>
    <mergeCell ref="U8:V8"/>
    <mergeCell ref="W8:X8"/>
    <mergeCell ref="Y6:AA8"/>
    <mergeCell ref="AV8:AW8"/>
    <mergeCell ref="AO6:AQ8"/>
    <mergeCell ref="AT8:AU8"/>
    <mergeCell ref="AR8:AS8"/>
    <mergeCell ref="AB6:AH7"/>
    <mergeCell ref="AE8:AH8"/>
  </mergeCells>
  <phoneticPr fontId="2"/>
  <dataValidations count="2">
    <dataValidation type="whole" allowBlank="1" showInputMessage="1" showErrorMessage="1" errorTitle="入力エラー" error="数値以外の入力または､8桁以上の入力は行えません。" sqref="D35:I35 N35:O35 R35 T35 V35 AW35 AJ35:AK35 AC35:AH35 AM35:AN35 AQ35 AS35 AU35 X35 AU11:AU33 AS11:AS33 AQ11:AQ33 AM11:AN33 AC11:AH33 AJ11:AK33 AW11:AW33 V11:V33 T11:T33 R11:R33 N11:O33 D11:I33 K11:L33 X11:X33 K35:L35">
      <formula1>-999999</formula1>
      <formula2>9999999</formula2>
    </dataValidation>
    <dataValidation type="whole" allowBlank="1" showInputMessage="1" showErrorMessage="1" errorTitle="入力エラー" error="数値以外の入力または､6桁以上の入力は行えません。" sqref="C11:C36 AR11:AR36 AT11:AT36 AI11:AI36 AB11:AB36 AL11:AL36 AV11:AV36 P11:P36 S11:S36 U11:U36 J11:J36 M11:M36 W11:W36 AW34:AZ34 AW36:AZ36 K34:L34 N34:O34 Q34:R34 T34 V34 X34:AA34 D36:I36 AJ34:AK34 AM34:AN34 AP34:AQ34 AS34 AU34 AO11:AO36 D34:I34 K36:L36 N36:O36 Q36:R36 T36 V36 X36:AA36 AC34:AH34 AJ36:AK36 AM36:AN36 AP36:AQ36 AS36 AU36 AC36:AH36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令和２年度　寄附金税額控除に関する調</oddHeader>
  </headerFooter>
  <colBreaks count="3" manualBreakCount="3">
    <brk id="15" max="35" man="1"/>
    <brk id="27" max="1048575" man="1"/>
    <brk id="40" max="35" man="1"/>
  </colBreaks>
  <ignoredErrors>
    <ignoredError sqref="C3:AZ3" numberStoredAsText="1"/>
    <ignoredError sqref="C34:AZ34 C36:AZ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A12"/>
  <sheetViews>
    <sheetView showGridLines="0" topLeftCell="M1" zoomScaleNormal="115" zoomScaleSheetLayoutView="100" workbookViewId="0">
      <selection activeCell="S7" sqref="S7:X7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59</v>
      </c>
      <c r="C3" s="1" t="s">
        <v>57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99" t="s">
        <v>64</v>
      </c>
      <c r="B5" s="100"/>
      <c r="C5" s="85" t="s">
        <v>91</v>
      </c>
      <c r="D5" s="86"/>
      <c r="E5" s="86"/>
      <c r="F5" s="86"/>
      <c r="G5" s="86"/>
      <c r="H5" s="86"/>
      <c r="I5" s="87"/>
      <c r="J5" s="107" t="s">
        <v>80</v>
      </c>
      <c r="K5" s="108"/>
      <c r="L5" s="109"/>
      <c r="M5" s="107" t="s">
        <v>82</v>
      </c>
      <c r="N5" s="108"/>
      <c r="O5" s="116"/>
      <c r="P5" s="79" t="s">
        <v>84</v>
      </c>
      <c r="Q5" s="79"/>
      <c r="R5" s="79"/>
      <c r="S5" s="4"/>
      <c r="T5" s="5"/>
      <c r="U5" s="5"/>
      <c r="V5" s="5"/>
      <c r="W5" s="5"/>
      <c r="X5" s="6"/>
      <c r="Y5" s="72" t="s">
        <v>24</v>
      </c>
      <c r="Z5" s="72"/>
      <c r="AA5" s="74"/>
    </row>
    <row r="6" spans="1:27" ht="19.5" customHeight="1" x14ac:dyDescent="0.2">
      <c r="A6" s="101"/>
      <c r="B6" s="102"/>
      <c r="C6" s="88"/>
      <c r="D6" s="89"/>
      <c r="E6" s="89"/>
      <c r="F6" s="89"/>
      <c r="G6" s="89"/>
      <c r="H6" s="89"/>
      <c r="I6" s="90"/>
      <c r="J6" s="110"/>
      <c r="K6" s="111"/>
      <c r="L6" s="112"/>
      <c r="M6" s="110"/>
      <c r="N6" s="111"/>
      <c r="O6" s="117"/>
      <c r="P6" s="79"/>
      <c r="Q6" s="79"/>
      <c r="R6" s="80"/>
      <c r="S6" s="94" t="s">
        <v>25</v>
      </c>
      <c r="T6" s="94"/>
      <c r="U6" s="94"/>
      <c r="V6" s="94"/>
      <c r="W6" s="94"/>
      <c r="X6" s="95"/>
      <c r="Y6" s="72"/>
      <c r="Z6" s="72"/>
      <c r="AA6" s="74"/>
    </row>
    <row r="7" spans="1:27" ht="40.049999999999997" customHeight="1" x14ac:dyDescent="0.2">
      <c r="A7" s="101"/>
      <c r="B7" s="102"/>
      <c r="C7" s="105"/>
      <c r="D7" s="105"/>
      <c r="E7" s="106"/>
      <c r="F7" s="91" t="s">
        <v>79</v>
      </c>
      <c r="G7" s="92"/>
      <c r="H7" s="92"/>
      <c r="I7" s="93"/>
      <c r="J7" s="113"/>
      <c r="K7" s="114"/>
      <c r="L7" s="115"/>
      <c r="M7" s="113"/>
      <c r="N7" s="114"/>
      <c r="O7" s="118"/>
      <c r="P7" s="81"/>
      <c r="Q7" s="81"/>
      <c r="R7" s="82"/>
      <c r="S7" s="77" t="s">
        <v>85</v>
      </c>
      <c r="T7" s="78"/>
      <c r="U7" s="83" t="s">
        <v>87</v>
      </c>
      <c r="V7" s="84"/>
      <c r="W7" s="77" t="s">
        <v>89</v>
      </c>
      <c r="X7" s="78"/>
      <c r="Y7" s="75"/>
      <c r="Z7" s="75"/>
      <c r="AA7" s="76"/>
    </row>
    <row r="8" spans="1:27" ht="20.100000000000001" customHeight="1" x14ac:dyDescent="0.2">
      <c r="A8" s="101"/>
      <c r="B8" s="102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1.5" customHeight="1" x14ac:dyDescent="0.2">
      <c r="A9" s="103"/>
      <c r="B9" s="104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表42!C34</f>
        <v>640413</v>
      </c>
      <c r="D10" s="57">
        <f>表42!D34</f>
        <v>93588928</v>
      </c>
      <c r="E10" s="57">
        <f>表42!E34</f>
        <v>40100607</v>
      </c>
      <c r="F10" s="57">
        <f>表42!F34</f>
        <v>273174</v>
      </c>
      <c r="G10" s="57">
        <f>表42!G34</f>
        <v>20710845</v>
      </c>
      <c r="H10" s="57">
        <f>表42!H34</f>
        <v>11972939</v>
      </c>
      <c r="I10" s="57">
        <f>表42!I34</f>
        <v>2360816</v>
      </c>
      <c r="J10" s="57">
        <f>表42!J34</f>
        <v>3107</v>
      </c>
      <c r="K10" s="57">
        <f>表42!K34</f>
        <v>258154</v>
      </c>
      <c r="L10" s="57">
        <f>表42!L34</f>
        <v>13978</v>
      </c>
      <c r="M10" s="57">
        <f>表42!M34</f>
        <v>10186</v>
      </c>
      <c r="N10" s="57">
        <f>表42!N34</f>
        <v>4390829</v>
      </c>
      <c r="O10" s="58">
        <f>表42!O34</f>
        <v>197256</v>
      </c>
      <c r="P10" s="59">
        <f>表42!P34</f>
        <v>36733</v>
      </c>
      <c r="Q10" s="60">
        <f>表42!Q34</f>
        <v>16808197</v>
      </c>
      <c r="R10" s="61">
        <f>表42!R34</f>
        <v>4135033</v>
      </c>
      <c r="S10" s="61">
        <f>表42!S34</f>
        <v>34768</v>
      </c>
      <c r="T10" s="61">
        <f>表42!T34</f>
        <v>11462638</v>
      </c>
      <c r="U10" s="61">
        <f>表42!U34</f>
        <v>8957</v>
      </c>
      <c r="V10" s="61">
        <f>表42!V34</f>
        <v>300743</v>
      </c>
      <c r="W10" s="61">
        <f>表42!W34</f>
        <v>8499</v>
      </c>
      <c r="X10" s="61">
        <f>表42!X34</f>
        <v>5044816</v>
      </c>
      <c r="Y10" s="60">
        <f>表42!Y34</f>
        <v>690439</v>
      </c>
      <c r="Z10" s="60">
        <f>表42!Z34</f>
        <v>115046108</v>
      </c>
      <c r="AA10" s="62">
        <f>表42!AA34</f>
        <v>44446874</v>
      </c>
    </row>
    <row r="11" spans="1:27" ht="13.5" customHeight="1" x14ac:dyDescent="0.2">
      <c r="A11" s="27">
        <v>2</v>
      </c>
      <c r="B11" s="28" t="s">
        <v>58</v>
      </c>
      <c r="C11" s="63">
        <f>表42!AB34</f>
        <v>640396</v>
      </c>
      <c r="D11" s="64">
        <f>表42!AC34</f>
        <v>93587029</v>
      </c>
      <c r="E11" s="64">
        <f>表42!AD34</f>
        <v>26733524</v>
      </c>
      <c r="F11" s="64">
        <f>表42!AE34</f>
        <v>273122</v>
      </c>
      <c r="G11" s="64">
        <f>表42!AF34</f>
        <v>20697338</v>
      </c>
      <c r="H11" s="64">
        <f>表42!AG34</f>
        <v>7978720</v>
      </c>
      <c r="I11" s="64">
        <f>表42!AH34</f>
        <v>1573469</v>
      </c>
      <c r="J11" s="64">
        <f>表42!AI34</f>
        <v>3105</v>
      </c>
      <c r="K11" s="64">
        <f>表42!AJ34</f>
        <v>257923</v>
      </c>
      <c r="L11" s="64">
        <f>表42!AK34</f>
        <v>9305</v>
      </c>
      <c r="M11" s="64">
        <f>表42!AL34</f>
        <v>42039</v>
      </c>
      <c r="N11" s="64">
        <f>表42!AM34</f>
        <v>17421818</v>
      </c>
      <c r="O11" s="65">
        <f>表42!AN34</f>
        <v>452825</v>
      </c>
      <c r="P11" s="66">
        <f>表42!AO34</f>
        <v>37405</v>
      </c>
      <c r="Q11" s="67">
        <f>表42!AP34</f>
        <v>20439090</v>
      </c>
      <c r="R11" s="64">
        <f>表42!AQ34</f>
        <v>2887740</v>
      </c>
      <c r="S11" s="64">
        <f>表42!AR34</f>
        <v>34812</v>
      </c>
      <c r="T11" s="64">
        <f>表42!AS34</f>
        <v>11458265</v>
      </c>
      <c r="U11" s="64">
        <f>表42!AT34</f>
        <v>9598</v>
      </c>
      <c r="V11" s="64">
        <f>表42!AU34</f>
        <v>301179</v>
      </c>
      <c r="W11" s="64">
        <f>表42!AV34</f>
        <v>31976</v>
      </c>
      <c r="X11" s="64">
        <f>表42!AW34</f>
        <v>8679646</v>
      </c>
      <c r="Y11" s="67">
        <f>表42!AX34</f>
        <v>722945</v>
      </c>
      <c r="Z11" s="67">
        <f>表42!AY34</f>
        <v>131705860</v>
      </c>
      <c r="AA11" s="68">
        <f>表42!AZ34</f>
        <v>30083394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令和２年度　寄附金税額控除に関する調
（区分別総括　特別区計）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9">
    <tabColor theme="8"/>
  </sheetPr>
  <dimension ref="A1:AA12"/>
  <sheetViews>
    <sheetView showGridLines="0" zoomScaleNormal="115" zoomScaleSheetLayoutView="100" workbookViewId="0">
      <selection activeCell="U14" sqref="U14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27" width="10" style="2" customWidth="1"/>
    <col min="28" max="16384" width="1" style="2"/>
  </cols>
  <sheetData>
    <row r="1" spans="1:27" ht="13.5" customHeight="1" x14ac:dyDescent="0.2"/>
    <row r="2" spans="1:27" ht="13.5" customHeight="1" x14ac:dyDescent="0.2"/>
    <row r="3" spans="1:27" ht="15" customHeight="1" x14ac:dyDescent="0.2">
      <c r="B3" s="2" t="s">
        <v>60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71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72</v>
      </c>
      <c r="Y3" s="1" t="s">
        <v>73</v>
      </c>
      <c r="Z3" s="1" t="s">
        <v>74</v>
      </c>
      <c r="AA3" s="1" t="s">
        <v>75</v>
      </c>
    </row>
    <row r="4" spans="1:27" s="3" customFormat="1" ht="15" customHeight="1" x14ac:dyDescent="0.2">
      <c r="A4" s="129" t="s">
        <v>20</v>
      </c>
      <c r="B4" s="130"/>
      <c r="C4" s="131" t="s">
        <v>62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  <c r="P4" s="134" t="s">
        <v>63</v>
      </c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3"/>
    </row>
    <row r="5" spans="1:27" ht="19.5" customHeight="1" x14ac:dyDescent="0.2">
      <c r="A5" s="99" t="s">
        <v>64</v>
      </c>
      <c r="B5" s="100"/>
      <c r="C5" s="85" t="s">
        <v>76</v>
      </c>
      <c r="D5" s="86"/>
      <c r="E5" s="86"/>
      <c r="F5" s="86"/>
      <c r="G5" s="86"/>
      <c r="H5" s="86"/>
      <c r="I5" s="87"/>
      <c r="J5" s="107" t="s">
        <v>80</v>
      </c>
      <c r="K5" s="108"/>
      <c r="L5" s="109"/>
      <c r="M5" s="107" t="s">
        <v>82</v>
      </c>
      <c r="N5" s="108"/>
      <c r="O5" s="116"/>
      <c r="P5" s="79" t="s">
        <v>84</v>
      </c>
      <c r="Q5" s="79"/>
      <c r="R5" s="79"/>
      <c r="S5" s="4"/>
      <c r="T5" s="5"/>
      <c r="U5" s="5"/>
      <c r="V5" s="5"/>
      <c r="W5" s="5"/>
      <c r="X5" s="6"/>
      <c r="Y5" s="72" t="s">
        <v>24</v>
      </c>
      <c r="Z5" s="72"/>
      <c r="AA5" s="74"/>
    </row>
    <row r="6" spans="1:27" ht="19.5" customHeight="1" x14ac:dyDescent="0.2">
      <c r="A6" s="101"/>
      <c r="B6" s="102"/>
      <c r="C6" s="88"/>
      <c r="D6" s="89"/>
      <c r="E6" s="89"/>
      <c r="F6" s="89"/>
      <c r="G6" s="89"/>
      <c r="H6" s="89"/>
      <c r="I6" s="90"/>
      <c r="J6" s="110"/>
      <c r="K6" s="111"/>
      <c r="L6" s="112"/>
      <c r="M6" s="110"/>
      <c r="N6" s="111"/>
      <c r="O6" s="117"/>
      <c r="P6" s="79"/>
      <c r="Q6" s="79"/>
      <c r="R6" s="80"/>
      <c r="S6" s="94" t="s">
        <v>25</v>
      </c>
      <c r="T6" s="94"/>
      <c r="U6" s="94"/>
      <c r="V6" s="94"/>
      <c r="W6" s="94"/>
      <c r="X6" s="95"/>
      <c r="Y6" s="72"/>
      <c r="Z6" s="72"/>
      <c r="AA6" s="74"/>
    </row>
    <row r="7" spans="1:27" ht="40.049999999999997" customHeight="1" x14ac:dyDescent="0.2">
      <c r="A7" s="101"/>
      <c r="B7" s="102"/>
      <c r="C7" s="105"/>
      <c r="D7" s="105"/>
      <c r="E7" s="106"/>
      <c r="F7" s="91" t="s">
        <v>78</v>
      </c>
      <c r="G7" s="92"/>
      <c r="H7" s="92"/>
      <c r="I7" s="93"/>
      <c r="J7" s="113"/>
      <c r="K7" s="114"/>
      <c r="L7" s="115"/>
      <c r="M7" s="113"/>
      <c r="N7" s="114"/>
      <c r="O7" s="118"/>
      <c r="P7" s="81"/>
      <c r="Q7" s="81"/>
      <c r="R7" s="82"/>
      <c r="S7" s="77" t="s">
        <v>85</v>
      </c>
      <c r="T7" s="78"/>
      <c r="U7" s="83" t="s">
        <v>87</v>
      </c>
      <c r="V7" s="84"/>
      <c r="W7" s="77" t="s">
        <v>89</v>
      </c>
      <c r="X7" s="78"/>
      <c r="Y7" s="75"/>
      <c r="Z7" s="75"/>
      <c r="AA7" s="76"/>
    </row>
    <row r="8" spans="1:27" ht="20.100000000000001" customHeight="1" x14ac:dyDescent="0.2">
      <c r="A8" s="101"/>
      <c r="B8" s="102"/>
      <c r="C8" s="7" t="s">
        <v>26</v>
      </c>
      <c r="D8" s="8" t="s">
        <v>27</v>
      </c>
      <c r="E8" s="8" t="s">
        <v>28</v>
      </c>
      <c r="F8" s="8" t="s">
        <v>65</v>
      </c>
      <c r="G8" s="8" t="s">
        <v>67</v>
      </c>
      <c r="H8" s="69" t="s">
        <v>69</v>
      </c>
      <c r="I8" s="70"/>
      <c r="J8" s="8" t="s">
        <v>26</v>
      </c>
      <c r="K8" s="8" t="s">
        <v>27</v>
      </c>
      <c r="L8" s="8" t="s">
        <v>28</v>
      </c>
      <c r="M8" s="8" t="s">
        <v>26</v>
      </c>
      <c r="N8" s="8" t="s">
        <v>27</v>
      </c>
      <c r="O8" s="9" t="s">
        <v>28</v>
      </c>
      <c r="P8" s="10" t="s">
        <v>26</v>
      </c>
      <c r="Q8" s="11" t="s">
        <v>27</v>
      </c>
      <c r="R8" s="11" t="s">
        <v>28</v>
      </c>
      <c r="S8" s="11" t="s">
        <v>26</v>
      </c>
      <c r="T8" s="11" t="s">
        <v>27</v>
      </c>
      <c r="U8" s="11" t="s">
        <v>26</v>
      </c>
      <c r="V8" s="11" t="s">
        <v>27</v>
      </c>
      <c r="W8" s="11" t="s">
        <v>26</v>
      </c>
      <c r="X8" s="11" t="s">
        <v>27</v>
      </c>
      <c r="Y8" s="8" t="s">
        <v>26</v>
      </c>
      <c r="Z8" s="8" t="s">
        <v>27</v>
      </c>
      <c r="AA8" s="9" t="s">
        <v>28</v>
      </c>
    </row>
    <row r="9" spans="1:27" ht="32.25" customHeight="1" x14ac:dyDescent="0.2">
      <c r="A9" s="103"/>
      <c r="B9" s="104"/>
      <c r="C9" s="12" t="s">
        <v>29</v>
      </c>
      <c r="D9" s="13" t="s">
        <v>30</v>
      </c>
      <c r="E9" s="13" t="s">
        <v>30</v>
      </c>
      <c r="F9" s="13" t="s">
        <v>66</v>
      </c>
      <c r="G9" s="13" t="s">
        <v>68</v>
      </c>
      <c r="H9" s="13" t="s">
        <v>68</v>
      </c>
      <c r="I9" s="71" t="s">
        <v>70</v>
      </c>
      <c r="J9" s="13" t="s">
        <v>29</v>
      </c>
      <c r="K9" s="13" t="s">
        <v>30</v>
      </c>
      <c r="L9" s="13" t="s">
        <v>30</v>
      </c>
      <c r="M9" s="13" t="s">
        <v>29</v>
      </c>
      <c r="N9" s="13" t="s">
        <v>30</v>
      </c>
      <c r="O9" s="14" t="s">
        <v>30</v>
      </c>
      <c r="P9" s="15" t="s">
        <v>29</v>
      </c>
      <c r="Q9" s="16" t="s">
        <v>30</v>
      </c>
      <c r="R9" s="16" t="s">
        <v>30</v>
      </c>
      <c r="S9" s="16" t="s">
        <v>29</v>
      </c>
      <c r="T9" s="16" t="s">
        <v>30</v>
      </c>
      <c r="U9" s="16" t="s">
        <v>29</v>
      </c>
      <c r="V9" s="16" t="s">
        <v>30</v>
      </c>
      <c r="W9" s="16" t="s">
        <v>29</v>
      </c>
      <c r="X9" s="16" t="s">
        <v>30</v>
      </c>
      <c r="Y9" s="13" t="s">
        <v>29</v>
      </c>
      <c r="Z9" s="13" t="s">
        <v>30</v>
      </c>
      <c r="AA9" s="14" t="s">
        <v>30</v>
      </c>
    </row>
    <row r="10" spans="1:27" ht="13.5" customHeight="1" x14ac:dyDescent="0.2">
      <c r="A10" s="25">
        <v>1</v>
      </c>
      <c r="B10" s="26" t="s">
        <v>22</v>
      </c>
      <c r="C10" s="56">
        <f>表42!C36</f>
        <v>820582</v>
      </c>
      <c r="D10" s="57">
        <f>表42!D36</f>
        <v>113297765</v>
      </c>
      <c r="E10" s="57">
        <f>表42!E36</f>
        <v>48942014</v>
      </c>
      <c r="F10" s="57">
        <f>表42!F36</f>
        <v>351540</v>
      </c>
      <c r="G10" s="57">
        <f>表42!G36</f>
        <v>26153866</v>
      </c>
      <c r="H10" s="57">
        <f>表42!H36</f>
        <v>15108611</v>
      </c>
      <c r="I10" s="57">
        <f>表42!I36</f>
        <v>2946707</v>
      </c>
      <c r="J10" s="57">
        <f>表42!J36</f>
        <v>3971</v>
      </c>
      <c r="K10" s="57">
        <f>表42!K36</f>
        <v>313861</v>
      </c>
      <c r="L10" s="57">
        <f>表42!L36</f>
        <v>16990</v>
      </c>
      <c r="M10" s="57">
        <f>表42!M36</f>
        <v>14786</v>
      </c>
      <c r="N10" s="57">
        <f>表42!N36</f>
        <v>4790000</v>
      </c>
      <c r="O10" s="58">
        <f>表42!O36</f>
        <v>216958</v>
      </c>
      <c r="P10" s="59">
        <f>表42!P36</f>
        <v>46556</v>
      </c>
      <c r="Q10" s="60">
        <f>表42!Q36</f>
        <v>18726279</v>
      </c>
      <c r="R10" s="61">
        <f>表42!R36</f>
        <v>4762252</v>
      </c>
      <c r="S10" s="61">
        <f>表42!S36</f>
        <v>43927</v>
      </c>
      <c r="T10" s="61">
        <f>表42!T36</f>
        <v>13138709</v>
      </c>
      <c r="U10" s="61">
        <f>表42!U36</f>
        <v>11041</v>
      </c>
      <c r="V10" s="61">
        <f>表42!V36</f>
        <v>364532</v>
      </c>
      <c r="W10" s="61">
        <f>表42!W36</f>
        <v>11519</v>
      </c>
      <c r="X10" s="61">
        <f>表42!X36</f>
        <v>5223038</v>
      </c>
      <c r="Y10" s="60">
        <f>表42!Y36</f>
        <v>885895</v>
      </c>
      <c r="Z10" s="60">
        <f>表42!Z36</f>
        <v>137127905</v>
      </c>
      <c r="AA10" s="62">
        <f>表42!AA36</f>
        <v>53938214</v>
      </c>
    </row>
    <row r="11" spans="1:27" ht="13.5" customHeight="1" x14ac:dyDescent="0.2">
      <c r="A11" s="27">
        <v>2</v>
      </c>
      <c r="B11" s="28" t="s">
        <v>58</v>
      </c>
      <c r="C11" s="63">
        <f>表42!AB36</f>
        <v>820555</v>
      </c>
      <c r="D11" s="64">
        <f>表42!AC36</f>
        <v>113293822</v>
      </c>
      <c r="E11" s="64">
        <f>表42!AD36</f>
        <v>32627389</v>
      </c>
      <c r="F11" s="64">
        <f>表42!AE36</f>
        <v>351488</v>
      </c>
      <c r="G11" s="64">
        <f>表42!AF36</f>
        <v>26140359</v>
      </c>
      <c r="H11" s="64">
        <f>表42!AG36</f>
        <v>10069194</v>
      </c>
      <c r="I11" s="64">
        <f>表42!AH36</f>
        <v>1964077</v>
      </c>
      <c r="J11" s="64">
        <f>表42!AI36</f>
        <v>3969</v>
      </c>
      <c r="K11" s="64">
        <f>表42!AJ36</f>
        <v>313630</v>
      </c>
      <c r="L11" s="64">
        <f>表42!AK36</f>
        <v>11283</v>
      </c>
      <c r="M11" s="64">
        <f>表42!AL36</f>
        <v>61098</v>
      </c>
      <c r="N11" s="64">
        <f>表42!AM36</f>
        <v>18724563</v>
      </c>
      <c r="O11" s="65">
        <f>表42!AN36</f>
        <v>498037</v>
      </c>
      <c r="P11" s="66">
        <f>表42!AO36</f>
        <v>47364</v>
      </c>
      <c r="Q11" s="67">
        <f>表42!AP36</f>
        <v>22835149</v>
      </c>
      <c r="R11" s="64">
        <f>表42!AQ36</f>
        <v>3323340</v>
      </c>
      <c r="S11" s="64">
        <f>表42!AR36</f>
        <v>43974</v>
      </c>
      <c r="T11" s="64">
        <f>表42!AS36</f>
        <v>13134117</v>
      </c>
      <c r="U11" s="64">
        <f>表42!AT36</f>
        <v>11815</v>
      </c>
      <c r="V11" s="64">
        <f>表42!AU36</f>
        <v>365040</v>
      </c>
      <c r="W11" s="64">
        <f>表42!AV36</f>
        <v>40941</v>
      </c>
      <c r="X11" s="64">
        <f>表42!AW36</f>
        <v>9335992</v>
      </c>
      <c r="Y11" s="67">
        <f>表42!AX36</f>
        <v>932986</v>
      </c>
      <c r="Z11" s="67">
        <f>表42!AY36</f>
        <v>155167164</v>
      </c>
      <c r="AA11" s="68">
        <f>表42!AZ36</f>
        <v>36460049</v>
      </c>
    </row>
    <row r="12" spans="1:27" ht="15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</sheetData>
  <mergeCells count="15">
    <mergeCell ref="A4:B4"/>
    <mergeCell ref="C4:O4"/>
    <mergeCell ref="P4:AA4"/>
    <mergeCell ref="A5:B9"/>
    <mergeCell ref="P5:R7"/>
    <mergeCell ref="Y5:AA7"/>
    <mergeCell ref="S6:X6"/>
    <mergeCell ref="U7:V7"/>
    <mergeCell ref="W7:X7"/>
    <mergeCell ref="C7:E7"/>
    <mergeCell ref="S7:T7"/>
    <mergeCell ref="C5:I6"/>
    <mergeCell ref="F7:I7"/>
    <mergeCell ref="J5:L7"/>
    <mergeCell ref="M5:O7"/>
  </mergeCells>
  <phoneticPr fontId="2"/>
  <dataValidations count="1">
    <dataValidation type="whole" allowBlank="1" showInputMessage="1" showErrorMessage="1" errorTitle="入力エラー" error="数値以外の入力または､6桁以上の入力は行えません。" sqref="C10:AA11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105" pageOrder="overThenDown" orientation="landscape" useFirstPageNumber="1" r:id="rId1"/>
  <headerFooter alignWithMargins="0">
    <oddHeader>&amp;C&amp;"ＭＳ Ｐゴシック,太字"&amp;12第42表　令和２年度　寄附金税額控除に関する調
（区分別総括　都計）</oddHeader>
  </headerFooter>
  <colBreaks count="1" manualBreakCount="1">
    <brk id="15" max="10" man="1"/>
  </colBreaks>
  <ignoredErrors>
    <ignoredError sqref="C3:AA3" numberStoredAsText="1"/>
    <ignoredError sqref="C10:AA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表42</vt:lpstr>
      <vt:lpstr>表42総括(区)</vt:lpstr>
      <vt:lpstr>表42総括(都)</vt:lpstr>
      <vt:lpstr>表42!Print_Area</vt:lpstr>
      <vt:lpstr>'表42総括(区)'!Print_Area</vt:lpstr>
      <vt:lpstr>'表42総括(都)'!Print_Area</vt:lpstr>
      <vt:lpstr>表42!Print_Titles</vt:lpstr>
      <vt:lpstr>'表42総括(区)'!Print_Titles</vt:lpstr>
      <vt:lpstr>'表42総括(都)'!Print_Titles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2019-11-08T06:18:14Z</cp:lastPrinted>
  <dcterms:created xsi:type="dcterms:W3CDTF">2012-09-13T11:09:07Z</dcterms:created>
  <dcterms:modified xsi:type="dcterms:W3CDTF">2022-06-16T02:48:37Z</dcterms:modified>
</cp:coreProperties>
</file>